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385" windowHeight="11955" activeTab="0"/>
  </bookViews>
  <sheets>
    <sheet name="申込シート" sheetId="1" r:id="rId1"/>
    <sheet name="種目コード" sheetId="2" r:id="rId2"/>
    <sheet name="Sheet1" sheetId="3" state="hidden" r:id="rId3"/>
  </sheets>
  <definedNames>
    <definedName name="種別">'種目コード'!$J$1:$J$4</definedName>
    <definedName name="種目数">'種目コード'!$J$6:$J$7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8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7" authorId="0">
      <text>
        <r>
          <rPr>
            <b/>
            <sz val="9"/>
            <rFont val="MS P ゴシック"/>
            <family val="3"/>
          </rPr>
          <t>オープン扱いの団体で、審判、補助員をして主催団体扱いで参加したい団体は、〇をつけてください。当日割り振りをします。</t>
        </r>
      </text>
    </comment>
  </commentList>
</comments>
</file>

<file path=xl/sharedStrings.xml><?xml version="1.0" encoding="utf-8"?>
<sst xmlns="http://schemas.openxmlformats.org/spreadsheetml/2006/main" count="307" uniqueCount="149">
  <si>
    <t>期　　日</t>
  </si>
  <si>
    <t>会　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</si>
  <si>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</si>
  <si>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</si>
  <si>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</si>
  <si>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</si>
  <si>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</si>
  <si>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</si>
  <si>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</si>
  <si>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</si>
  <si>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</si>
  <si>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</si>
  <si>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走幅跳</t>
  </si>
  <si>
    <t>メール</t>
  </si>
  <si>
    <t>男子個人</t>
  </si>
  <si>
    <t>女子個人</t>
  </si>
  <si>
    <t>大 会 名</t>
  </si>
  <si>
    <t>種別</t>
  </si>
  <si>
    <t>小学</t>
  </si>
  <si>
    <t>中学</t>
  </si>
  <si>
    <t>（選択してください）</t>
  </si>
  <si>
    <t>　本大会の参加について，大会プログラム及び成績の報道発表並びにホームページにおける</t>
  </si>
  <si>
    <t>氏名・所属名・写真等の掲載について，本人の同意を得て申し込みます。</t>
  </si>
  <si>
    <t>申込ファイル</t>
  </si>
  <si>
    <t>担当者名</t>
  </si>
  <si>
    <t>（自動）</t>
  </si>
  <si>
    <t>＜最近の記録について＞
・トラックは（便宜上）1/100秒単位まで
・例　   12"34→  1234
・例　   63"12→ 10312
・例　 9'23"4 → 92340
・例　10'30"  →103000
・フィールドはcm単位
・例　1m60→160</t>
  </si>
  <si>
    <t>ﾌﾘｶﾞﾅ(半角)</t>
  </si>
  <si>
    <t>氏　　　名</t>
  </si>
  <si>
    <t>＜申込先＞</t>
  </si>
  <si>
    <t>男子リレー</t>
  </si>
  <si>
    <t>女子リレー</t>
  </si>
  <si>
    <t>・上から詰めて入力する</t>
  </si>
  <si>
    <t>・枠が不足の場合は，別ファイルか別シートに作成する</t>
  </si>
  <si>
    <t>学年</t>
  </si>
  <si>
    <t>学生のみ入力すること</t>
  </si>
  <si>
    <r>
      <rPr>
        <u val="single"/>
        <sz val="11"/>
        <color indexed="8"/>
        <rFont val="ＭＳ Ｐゴシック"/>
        <family val="3"/>
      </rPr>
      <t>種 目 数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※１人で２種目参加の場合は，１ではなく２でカウントしてください。</t>
    </r>
  </si>
  <si>
    <r>
      <t>・半角数字で入力すること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</si>
  <si>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</si>
  <si>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</si>
  <si>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</si>
  <si>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</si>
  <si>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</si>
  <si>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</si>
  <si>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</si>
  <si>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</si>
  <si>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</si>
  <si>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</si>
  <si>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</si>
  <si>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</si>
  <si>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</si>
  <si>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</si>
  <si>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</si>
  <si>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</si>
  <si>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</si>
  <si>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</si>
  <si>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</si>
  <si>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</si>
  <si>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</si>
  <si>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</si>
  <si>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</si>
  <si>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</si>
  <si>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</si>
  <si>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</si>
  <si>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</si>
  <si>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</si>
  <si>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</si>
  <si>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</si>
  <si>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</si>
  <si>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</si>
  <si>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</si>
  <si>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</si>
  <si>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</si>
  <si>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</si>
  <si>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</si>
  <si>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</si>
  <si>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</si>
  <si>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</si>
  <si>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</si>
  <si>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</si>
  <si>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</si>
  <si>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</si>
  <si>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1500m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</si>
  <si>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</si>
  <si>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</si>
  <si>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</si>
  <si>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</si>
  <si>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/>
  </si>
  <si>
    <t>棒高跳</t>
  </si>
  <si>
    <t>性別・学年</t>
  </si>
  <si>
    <t>2016/7/27kawa</t>
  </si>
  <si>
    <t>honda.ayumu@post.ibk.ed.jp</t>
  </si>
  <si>
    <r>
      <t>・</t>
    </r>
    <r>
      <rPr>
        <b/>
        <u val="single"/>
        <sz val="11"/>
        <color indexed="10"/>
        <rFont val="ＭＳ Ｐゴシック"/>
        <family val="3"/>
      </rPr>
      <t>個人種目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</si>
  <si>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男子</t>
  </si>
  <si>
    <t>走高跳</t>
  </si>
  <si>
    <t>三段跳</t>
  </si>
  <si>
    <t>砲丸投（6.000kg)</t>
  </si>
  <si>
    <t>円盤投（1.750kg)</t>
  </si>
  <si>
    <t>やり投（800g）</t>
  </si>
  <si>
    <t>女子</t>
  </si>
  <si>
    <t>砲丸投（4.000kg）</t>
  </si>
  <si>
    <t>円盤投（1.000kg)</t>
  </si>
  <si>
    <t>やり投（600g）</t>
  </si>
  <si>
    <t>夏季競技会</t>
  </si>
  <si>
    <r>
      <t>・登録番号（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・未登録の場合は空欄で可</t>
    </r>
  </si>
  <si>
    <r>
      <t>・姓と名の間には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</si>
  <si>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</si>
  <si>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</si>
  <si>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t>夏季県南地区陸上競技大会</t>
  </si>
  <si>
    <t>龍ケ崎総合運動公園陸上競技場</t>
  </si>
  <si>
    <t>男</t>
  </si>
  <si>
    <t>女</t>
  </si>
  <si>
    <t>400m</t>
  </si>
  <si>
    <t>800m</t>
  </si>
  <si>
    <t>110mH(1.067m)</t>
  </si>
  <si>
    <t>400mH(0.914m)</t>
  </si>
  <si>
    <t>4×100mR</t>
  </si>
  <si>
    <t>100mH(0.838m)</t>
  </si>
  <si>
    <t>400mH(0.762m)</t>
  </si>
  <si>
    <t>高校</t>
  </si>
  <si>
    <t>中学</t>
  </si>
  <si>
    <t>110mH(0.914m)</t>
  </si>
  <si>
    <t>100mH(0.762m)</t>
  </si>
  <si>
    <t>ジャベリック</t>
  </si>
  <si>
    <t>ジャベリック</t>
  </si>
  <si>
    <t>一般</t>
  </si>
  <si>
    <t>砲丸投（7.260kg)</t>
  </si>
  <si>
    <t>砲丸投（2.780kg）</t>
  </si>
  <si>
    <t>高一般</t>
  </si>
  <si>
    <t>砲丸投（5.000kg）</t>
  </si>
  <si>
    <t>５０００ｍW</t>
  </si>
  <si>
    <t>本田連絡先　090-9826-6366</t>
  </si>
  <si>
    <t>未記入でいいです。</t>
  </si>
  <si>
    <t>砲丸投（4.000kg)</t>
  </si>
  <si>
    <t>円盤投（1.500kg)</t>
  </si>
  <si>
    <t>主催団体扱い希望</t>
  </si>
  <si>
    <t>取手松陽高校</t>
  </si>
  <si>
    <t>未記入でいいです。</t>
  </si>
  <si>
    <t>令和5年5月6日（土）</t>
  </si>
  <si>
    <t>4月26日（水）～5月1日(月）12:00</t>
  </si>
  <si>
    <t>この欄は使用しません。</t>
  </si>
  <si>
    <t>リレーで２チーム以上参加の時は
Ａ，Ｂ等を入力する</t>
  </si>
  <si>
    <t>ﾊﾝﾏｰ投</t>
  </si>
  <si>
    <t>男女</t>
  </si>
  <si>
    <t>男女</t>
  </si>
  <si>
    <t>５０００ｍ</t>
  </si>
  <si>
    <t>３０００m</t>
  </si>
  <si>
    <t>100m２次</t>
  </si>
  <si>
    <t>100m１次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</si>
</sst>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1"/>
      <color rgb="FFFFFF00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255" wrapText="1"/>
    </xf>
    <xf numFmtId="0" fontId="0" fillId="38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 shrinkToFit="1"/>
    </xf>
    <xf numFmtId="180" fontId="33" fillId="0" borderId="0" xfId="0" applyNumberFormat="1" applyFont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54" fillId="34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45" fillId="39" borderId="1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45" fillId="34" borderId="17" xfId="0" applyFont="1" applyFill="1" applyBorder="1" applyAlignment="1" applyProtection="1">
      <alignment horizontal="center" vertical="center" shrinkToFit="1"/>
      <protection locked="0"/>
    </xf>
    <xf numFmtId="0" fontId="45" fillId="40" borderId="17" xfId="0" applyFont="1" applyFill="1" applyBorder="1" applyAlignment="1" applyProtection="1">
      <alignment horizontal="center" vertical="center" shrinkToFit="1"/>
      <protection locked="0"/>
    </xf>
    <xf numFmtId="0" fontId="45" fillId="36" borderId="17" xfId="0" applyFont="1" applyFill="1" applyBorder="1" applyAlignment="1" applyProtection="1">
      <alignment horizontal="center" vertical="center" shrinkToFit="1"/>
      <protection locked="0"/>
    </xf>
    <xf numFmtId="0" fontId="45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0" fontId="45" fillId="13" borderId="19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shrinkToFit="1"/>
    </xf>
    <xf numFmtId="0" fontId="55" fillId="41" borderId="0" xfId="0" applyFont="1" applyFill="1" applyAlignment="1">
      <alignment vertical="center"/>
    </xf>
    <xf numFmtId="0" fontId="41" fillId="37" borderId="10" xfId="0" applyFont="1" applyFill="1" applyBorder="1" applyAlignment="1">
      <alignment horizontal="left" vertical="center" wrapText="1"/>
    </xf>
    <xf numFmtId="0" fontId="37" fillId="0" borderId="0" xfId="43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0" fontId="45" fillId="34" borderId="17" xfId="0" applyFont="1" applyFill="1" applyBorder="1" applyAlignment="1" applyProtection="1" quotePrefix="1">
      <alignment horizontal="center" vertical="center" shrinkToFit="1"/>
      <protection locked="0"/>
    </xf>
    <xf numFmtId="0" fontId="45" fillId="0" borderId="0" xfId="0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9" borderId="24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25" xfId="0" applyFill="1" applyBorder="1" applyAlignment="1" applyProtection="1">
      <alignment horizontal="center" vertical="center"/>
      <protection locked="0"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27" xfId="0" applyFill="1" applyBorder="1" applyAlignment="1" applyProtection="1">
      <alignment horizontal="center" vertical="center"/>
      <protection locked="0"/>
    </xf>
    <xf numFmtId="0" fontId="0" fillId="39" borderId="28" xfId="0" applyFill="1" applyBorder="1" applyAlignment="1" applyProtection="1">
      <alignment horizontal="center" vertical="center"/>
      <protection locked="0"/>
    </xf>
    <xf numFmtId="0" fontId="0" fillId="16" borderId="22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19</xdr:row>
      <xdr:rowOff>542925</xdr:rowOff>
    </xdr:from>
    <xdr:to>
      <xdr:col>16</xdr:col>
      <xdr:colOff>333375</xdr:colOff>
      <xdr:row>24</xdr:row>
      <xdr:rowOff>152400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9544050" y="4133850"/>
          <a:ext cx="1457325" cy="1438275"/>
        </a:xfrm>
        <a:prstGeom prst="wedgeRoundRectCallout">
          <a:avLst>
            <a:gd name="adj1" fmla="val -89050"/>
            <a:gd name="adj2" fmla="val 23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茨城県以外の登録者は、必ず登録している都道府県名を記入してください。</a:t>
          </a:r>
        </a:p>
      </xdr:txBody>
    </xdr:sp>
    <xdr:clientData/>
  </xdr:twoCellAnchor>
  <xdr:twoCellAnchor>
    <xdr:from>
      <xdr:col>13</xdr:col>
      <xdr:colOff>466725</xdr:colOff>
      <xdr:row>1</xdr:row>
      <xdr:rowOff>161925</xdr:rowOff>
    </xdr:from>
    <xdr:to>
      <xdr:col>16</xdr:col>
      <xdr:colOff>95250</xdr:colOff>
      <xdr:row>11</xdr:row>
      <xdr:rowOff>28575</xdr:rowOff>
    </xdr:to>
    <xdr:sp>
      <xdr:nvSpPr>
        <xdr:cNvPr id="2" name="吹き出し: 角を丸めた四角形 2"/>
        <xdr:cNvSpPr>
          <a:spLocks/>
        </xdr:cNvSpPr>
      </xdr:nvSpPr>
      <xdr:spPr>
        <a:xfrm>
          <a:off x="9305925" y="390525"/>
          <a:ext cx="1457325" cy="1695450"/>
        </a:xfrm>
        <a:prstGeom prst="wedgeRoundRectCallout">
          <a:avLst>
            <a:gd name="adj1" fmla="val -89050"/>
            <a:gd name="adj2" fmla="val 23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記録は必ず記入してください。</a:t>
          </a:r>
        </a:p>
      </xdr:txBody>
    </xdr:sp>
    <xdr:clientData/>
  </xdr:twoCellAnchor>
  <xdr:twoCellAnchor>
    <xdr:from>
      <xdr:col>14</xdr:col>
      <xdr:colOff>114300</xdr:colOff>
      <xdr:row>26</xdr:row>
      <xdr:rowOff>123825</xdr:rowOff>
    </xdr:from>
    <xdr:to>
      <xdr:col>16</xdr:col>
      <xdr:colOff>342900</xdr:colOff>
      <xdr:row>35</xdr:row>
      <xdr:rowOff>28575</xdr:rowOff>
    </xdr:to>
    <xdr:sp>
      <xdr:nvSpPr>
        <xdr:cNvPr id="3" name="吹き出し: 角を丸めた四角形 3"/>
        <xdr:cNvSpPr>
          <a:spLocks/>
        </xdr:cNvSpPr>
      </xdr:nvSpPr>
      <xdr:spPr>
        <a:xfrm>
          <a:off x="9563100" y="5886450"/>
          <a:ext cx="1447800" cy="1447800"/>
        </a:xfrm>
        <a:prstGeom prst="wedgeRoundRectCallout">
          <a:avLst>
            <a:gd name="adj1" fmla="val -89050"/>
            <a:gd name="adj2" fmla="val 23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主催団体は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</a:rPr>
            <a:t>種目まで（ﾘﾚｰを除く）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オープン扱いは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種目のみの参加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23"/>
  <sheetViews>
    <sheetView tabSelected="1" zoomScale="75" zoomScaleNormal="75" zoomScalePageLayoutView="0" workbookViewId="0" topLeftCell="A1">
      <selection activeCell="K5" sqref="K5"/>
    </sheetView>
  </sheetViews>
  <sheetFormatPr defaultColWidth="9.140625" defaultRowHeight="15"/>
  <cols>
    <col min="1" max="1" width="8.421875" style="0" customWidth="1"/>
    <col min="2" max="2" width="26.28125" style="0" customWidth="1"/>
    <col min="3" max="3" width="15.57421875" style="0" bestFit="1" customWidth="1"/>
    <col min="4" max="4" width="10.00390625" style="0" hidden="1" customWidth="1"/>
    <col min="5" max="5" width="5.28125" style="0" hidden="1" customWidth="1"/>
    <col min="6" max="6" width="5.28125" style="0" customWidth="1"/>
    <col min="7" max="7" width="6.421875" style="0" customWidth="1"/>
    <col min="8" max="8" width="2.421875" style="0" hidden="1" customWidth="1"/>
    <col min="9" max="9" width="36.7109375" style="0" hidden="1" customWidth="1"/>
    <col min="10" max="10" width="11.0039062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3" ht="18" customHeight="1" thickBot="1">
      <c r="A1" s="8" t="s">
        <v>16</v>
      </c>
      <c r="B1" s="23" t="s">
        <v>108</v>
      </c>
      <c r="C1" s="15" t="s">
        <v>23</v>
      </c>
      <c r="M1" s="24" t="s">
        <v>90</v>
      </c>
    </row>
    <row r="2" spans="1:13" ht="13.5" customHeight="1">
      <c r="A2" s="8" t="s">
        <v>0</v>
      </c>
      <c r="B2" s="8" t="s">
        <v>138</v>
      </c>
      <c r="J2" s="28" t="s">
        <v>4</v>
      </c>
      <c r="K2" s="29"/>
      <c r="L2" s="68" t="s">
        <v>26</v>
      </c>
      <c r="M2" s="69"/>
    </row>
    <row r="3" spans="1:13" ht="13.5" customHeight="1">
      <c r="A3" s="8" t="s">
        <v>1</v>
      </c>
      <c r="B3" s="8" t="s">
        <v>109</v>
      </c>
      <c r="J3" s="30" t="s">
        <v>5</v>
      </c>
      <c r="K3" s="31" t="s">
        <v>132</v>
      </c>
      <c r="L3" s="70"/>
      <c r="M3" s="71"/>
    </row>
    <row r="4" spans="1:13" ht="14.25" customHeight="1" thickBot="1">
      <c r="A4" s="8" t="s">
        <v>2</v>
      </c>
      <c r="B4" s="46" t="s">
        <v>139</v>
      </c>
      <c r="J4" s="32" t="s">
        <v>24</v>
      </c>
      <c r="K4" s="33"/>
      <c r="L4" s="70"/>
      <c r="M4" s="71"/>
    </row>
    <row r="5" spans="2:13" ht="15">
      <c r="B5" s="14" t="s">
        <v>29</v>
      </c>
      <c r="J5" s="32" t="s">
        <v>9</v>
      </c>
      <c r="K5" s="47"/>
      <c r="L5" s="70"/>
      <c r="M5" s="71"/>
    </row>
    <row r="6" spans="2:13" ht="15">
      <c r="B6" s="43" t="s">
        <v>91</v>
      </c>
      <c r="J6" s="32" t="s">
        <v>13</v>
      </c>
      <c r="K6" s="45"/>
      <c r="L6" s="70"/>
      <c r="M6" s="71"/>
    </row>
    <row r="7" spans="2:13" ht="13.5" customHeight="1">
      <c r="B7" s="48"/>
      <c r="J7" s="49" t="s">
        <v>135</v>
      </c>
      <c r="K7" s="33"/>
      <c r="L7" s="70"/>
      <c r="M7" s="71"/>
    </row>
    <row r="8" spans="1:13" ht="15.75" customHeight="1">
      <c r="A8" s="5"/>
      <c r="B8" s="6" t="s">
        <v>131</v>
      </c>
      <c r="C8" s="6"/>
      <c r="D8" s="50" t="s">
        <v>36</v>
      </c>
      <c r="E8" s="51"/>
      <c r="F8" s="51"/>
      <c r="G8" s="52"/>
      <c r="H8" s="7"/>
      <c r="I8" s="27"/>
      <c r="J8" s="32" t="s">
        <v>17</v>
      </c>
      <c r="K8" s="34" t="s">
        <v>86</v>
      </c>
      <c r="L8" s="70"/>
      <c r="M8" s="71"/>
    </row>
    <row r="9" spans="1:13" ht="13.5" customHeight="1">
      <c r="A9" s="5" t="s">
        <v>92</v>
      </c>
      <c r="D9" s="53"/>
      <c r="E9" s="54"/>
      <c r="F9" s="54"/>
      <c r="G9" s="55"/>
      <c r="H9" s="7"/>
      <c r="I9" s="27"/>
      <c r="J9" s="32" t="s">
        <v>14</v>
      </c>
      <c r="K9" s="35"/>
      <c r="L9" s="70"/>
      <c r="M9" s="71"/>
    </row>
    <row r="10" spans="1:13" ht="15">
      <c r="A10" s="5" t="s">
        <v>32</v>
      </c>
      <c r="B10" s="4"/>
      <c r="D10" s="53"/>
      <c r="E10" s="54"/>
      <c r="F10" s="54"/>
      <c r="G10" s="55"/>
      <c r="H10" s="7"/>
      <c r="I10" s="27"/>
      <c r="J10" s="32" t="s">
        <v>15</v>
      </c>
      <c r="K10" s="36"/>
      <c r="L10" s="70"/>
      <c r="M10" s="71"/>
    </row>
    <row r="11" spans="1:13" ht="15">
      <c r="A11" s="5" t="s">
        <v>33</v>
      </c>
      <c r="D11" s="53"/>
      <c r="E11" s="54"/>
      <c r="F11" s="54"/>
      <c r="G11" s="55"/>
      <c r="H11" s="7"/>
      <c r="I11" s="27"/>
      <c r="J11" s="32" t="s">
        <v>30</v>
      </c>
      <c r="K11" s="35"/>
      <c r="L11" s="70"/>
      <c r="M11" s="71"/>
    </row>
    <row r="12" spans="1:13" ht="15.75" thickBot="1">
      <c r="A12" s="5"/>
      <c r="D12" s="56"/>
      <c r="E12" s="57"/>
      <c r="F12" s="57"/>
      <c r="G12" s="58"/>
      <c r="H12" s="7"/>
      <c r="I12" s="27"/>
      <c r="J12" s="37" t="s">
        <v>31</v>
      </c>
      <c r="K12" s="38"/>
      <c r="L12" s="72"/>
      <c r="M12" s="73"/>
    </row>
    <row r="13" spans="1:13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2" ht="15">
      <c r="A14" s="6"/>
      <c r="B14" s="10" t="s">
        <v>21</v>
      </c>
    </row>
    <row r="15" spans="1:2" ht="15">
      <c r="A15" s="6"/>
      <c r="B15" s="10" t="s">
        <v>22</v>
      </c>
    </row>
    <row r="16" ht="15">
      <c r="B16" s="10"/>
    </row>
    <row r="17" spans="1:13" ht="15">
      <c r="A17" s="59" t="s">
        <v>85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90">
      <c r="A20" s="16" t="s">
        <v>104</v>
      </c>
      <c r="B20" s="16" t="s">
        <v>105</v>
      </c>
      <c r="C20" s="16" t="s">
        <v>106</v>
      </c>
      <c r="D20" s="19" t="s">
        <v>25</v>
      </c>
      <c r="E20" s="16" t="s">
        <v>35</v>
      </c>
      <c r="F20" s="44" t="s">
        <v>34</v>
      </c>
      <c r="G20" s="16" t="s">
        <v>107</v>
      </c>
      <c r="H20" s="16"/>
      <c r="I20" s="16"/>
      <c r="J20" s="16" t="s">
        <v>140</v>
      </c>
      <c r="K20" s="18" t="s">
        <v>25</v>
      </c>
      <c r="L20" s="16" t="s">
        <v>37</v>
      </c>
      <c r="M20" s="16" t="s">
        <v>141</v>
      </c>
    </row>
    <row r="21" spans="1:13" ht="13.5">
      <c r="A21" s="1" t="s">
        <v>3</v>
      </c>
      <c r="B21" s="1" t="s">
        <v>28</v>
      </c>
      <c r="C21" s="1" t="s">
        <v>27</v>
      </c>
      <c r="D21" s="1" t="s">
        <v>89</v>
      </c>
      <c r="E21" s="20" t="s">
        <v>34</v>
      </c>
      <c r="F21" s="20" t="s">
        <v>34</v>
      </c>
      <c r="G21" s="26" t="s">
        <v>6</v>
      </c>
      <c r="H21" s="1"/>
      <c r="I21" s="1"/>
      <c r="J21" s="1" t="s">
        <v>83</v>
      </c>
      <c r="K21" s="1" t="s">
        <v>10</v>
      </c>
      <c r="L21" s="1" t="s">
        <v>8</v>
      </c>
      <c r="M21" s="1" t="s">
        <v>11</v>
      </c>
    </row>
    <row r="22" spans="1:13" ht="13.5">
      <c r="A22" s="11"/>
      <c r="B22" s="11"/>
      <c r="C22" s="11"/>
      <c r="D22" s="13"/>
      <c r="E22" s="11"/>
      <c r="F22" s="11"/>
      <c r="G22" s="11"/>
      <c r="H22" s="13" t="s">
        <v>136</v>
      </c>
      <c r="I22" s="13" t="s">
        <v>137</v>
      </c>
      <c r="J22" s="11"/>
      <c r="K22" s="12">
        <f>IF($G22="","",VLOOKUP($G22,'種目コード'!$A$2:$C$42,2)&amp;"　"&amp;VLOOKUP($G22,'種目コード'!$A$2:$C$42,3))</f>
      </c>
      <c r="L22" s="11"/>
      <c r="M22" s="11"/>
    </row>
    <row r="23" spans="1:13" ht="13.5">
      <c r="A23" s="11"/>
      <c r="B23" s="11"/>
      <c r="C23" s="11"/>
      <c r="D23" s="13"/>
      <c r="E23" s="11"/>
      <c r="F23" s="11"/>
      <c r="G23" s="11"/>
      <c r="H23" s="13" t="s">
        <v>136</v>
      </c>
      <c r="I23" s="13" t="s">
        <v>137</v>
      </c>
      <c r="J23" s="11"/>
      <c r="K23" s="12">
        <f>IF($G23="","",VLOOKUP($G23,'種目コード'!$A$2:$C$42,2)&amp;"　"&amp;VLOOKUP($G23,'種目コード'!$A$2:$C$42,3))</f>
      </c>
      <c r="L23" s="11"/>
      <c r="M23" s="11"/>
    </row>
    <row r="24" spans="1:13" ht="13.5">
      <c r="A24" s="11"/>
      <c r="B24" s="11"/>
      <c r="C24" s="11"/>
      <c r="D24" s="13"/>
      <c r="E24" s="11"/>
      <c r="F24" s="11"/>
      <c r="G24" s="11"/>
      <c r="H24" s="13">
        <f>$K$2</f>
        <v>0</v>
      </c>
      <c r="I24" s="13" t="str">
        <f>$K$3</f>
        <v>未記入でいいです。</v>
      </c>
      <c r="J24" s="11"/>
      <c r="K24" s="12">
        <f>IF($G24="","",VLOOKUP($G24,'種目コード'!$A$2:$C$42,2)&amp;"　"&amp;VLOOKUP($G24,'種目コード'!$A$2:$C$42,3))</f>
      </c>
      <c r="L24" s="11"/>
      <c r="M24" s="11"/>
    </row>
    <row r="25" spans="1:13" ht="13.5">
      <c r="A25" s="11"/>
      <c r="B25" s="11"/>
      <c r="C25" s="11"/>
      <c r="D25" s="13"/>
      <c r="E25" s="11"/>
      <c r="F25" s="11"/>
      <c r="G25" s="11"/>
      <c r="H25" s="13">
        <f>$K$2</f>
        <v>0</v>
      </c>
      <c r="I25" s="13" t="str">
        <f>$K$3</f>
        <v>未記入でいいです。</v>
      </c>
      <c r="J25" s="11"/>
      <c r="K25" s="12">
        <f>IF($G25="","",VLOOKUP($G25,'種目コード'!$A$2:$C$42,2)&amp;"　"&amp;VLOOKUP($G25,'種目コード'!$A$2:$C$42,3))</f>
      </c>
      <c r="L25" s="11"/>
      <c r="M25" s="11"/>
    </row>
    <row r="26" spans="1:13" ht="13.5">
      <c r="A26" s="11"/>
      <c r="B26" s="11"/>
      <c r="C26" s="11"/>
      <c r="D26" s="13"/>
      <c r="E26" s="11"/>
      <c r="F26" s="11"/>
      <c r="G26" s="11"/>
      <c r="H26" s="13" t="s">
        <v>136</v>
      </c>
      <c r="I26" s="13" t="s">
        <v>137</v>
      </c>
      <c r="J26" s="11"/>
      <c r="K26" s="12">
        <f>IF($G26="","",VLOOKUP($G26,'種目コード'!$A$2:$C$42,2)&amp;"　"&amp;VLOOKUP($G26,'種目コード'!$A$2:$C$42,3))</f>
      </c>
      <c r="L26" s="11"/>
      <c r="M26" s="11"/>
    </row>
    <row r="27" spans="1:13" ht="13.5">
      <c r="A27" s="11"/>
      <c r="B27" s="11"/>
      <c r="C27" s="11"/>
      <c r="D27" s="13"/>
      <c r="E27" s="11"/>
      <c r="F27" s="11"/>
      <c r="G27" s="11"/>
      <c r="H27" s="13" t="s">
        <v>136</v>
      </c>
      <c r="I27" s="13" t="s">
        <v>137</v>
      </c>
      <c r="J27" s="11"/>
      <c r="K27" s="12">
        <f>IF($G27="","",VLOOKUP($G27,'種目コード'!$A$2:$C$42,2)&amp;"　"&amp;VLOOKUP($G27,'種目コード'!$A$2:$C$42,3))</f>
      </c>
      <c r="L27" s="11"/>
      <c r="M27" s="11"/>
    </row>
    <row r="28" spans="1:13" ht="13.5">
      <c r="A28" s="11"/>
      <c r="B28" s="11"/>
      <c r="C28" s="11"/>
      <c r="D28" s="13"/>
      <c r="E28" s="11"/>
      <c r="F28" s="11"/>
      <c r="G28" s="11"/>
      <c r="H28" s="13" t="s">
        <v>136</v>
      </c>
      <c r="I28" s="13" t="s">
        <v>137</v>
      </c>
      <c r="J28" s="11"/>
      <c r="K28" s="12">
        <f>IF($G28="","",VLOOKUP($G28,'種目コード'!$A$2:$C$42,2)&amp;"　"&amp;VLOOKUP($G28,'種目コード'!$A$2:$C$42,3))</f>
      </c>
      <c r="L28" s="11"/>
      <c r="M28" s="11"/>
    </row>
    <row r="29" spans="1:13" ht="13.5">
      <c r="A29" s="11"/>
      <c r="B29" s="11"/>
      <c r="C29" s="11"/>
      <c r="D29" s="13"/>
      <c r="E29" s="11"/>
      <c r="F29" s="11"/>
      <c r="G29" s="11"/>
      <c r="H29" s="13" t="s">
        <v>136</v>
      </c>
      <c r="I29" s="13" t="s">
        <v>137</v>
      </c>
      <c r="J29" s="11"/>
      <c r="K29" s="12">
        <f>IF($G29="","",VLOOKUP($G29,'種目コード'!$A$2:$C$42,2)&amp;"　"&amp;VLOOKUP($G29,'種目コード'!$A$2:$C$42,3))</f>
      </c>
      <c r="L29" s="11"/>
      <c r="M29" s="11"/>
    </row>
    <row r="30" spans="1:13" ht="13.5">
      <c r="A30" s="11"/>
      <c r="B30" s="11"/>
      <c r="C30" s="11"/>
      <c r="D30" s="13"/>
      <c r="E30" s="11"/>
      <c r="F30" s="11"/>
      <c r="G30" s="11"/>
      <c r="H30" s="13">
        <f>$K$2</f>
        <v>0</v>
      </c>
      <c r="I30" s="13" t="str">
        <f>$K$3</f>
        <v>未記入でいいです。</v>
      </c>
      <c r="J30" s="11"/>
      <c r="K30" s="12">
        <f>IF($G30="","",VLOOKUP($G30,'種目コード'!$A$2:$C$42,2)&amp;"　"&amp;VLOOKUP($G30,'種目コード'!$A$2:$C$42,3))</f>
      </c>
      <c r="L30" s="11"/>
      <c r="M30" s="11"/>
    </row>
    <row r="31" spans="1:13" ht="13.5">
      <c r="A31" s="11"/>
      <c r="B31" s="11"/>
      <c r="C31" s="11"/>
      <c r="D31" s="13"/>
      <c r="E31" s="11"/>
      <c r="F31" s="11"/>
      <c r="G31" s="11"/>
      <c r="H31" s="13" t="s">
        <v>136</v>
      </c>
      <c r="I31" s="13" t="s">
        <v>137</v>
      </c>
      <c r="J31" s="11"/>
      <c r="K31" s="12">
        <f>IF($G31="","",VLOOKUP($G31,'種目コード'!$A$2:$C$42,2)&amp;"　"&amp;VLOOKUP($G31,'種目コード'!$A$2:$C$42,3))</f>
      </c>
      <c r="L31" s="11"/>
      <c r="M31" s="11"/>
    </row>
    <row r="32" spans="1:13" ht="13.5">
      <c r="A32" s="11"/>
      <c r="B32" s="11"/>
      <c r="C32" s="11"/>
      <c r="D32" s="13"/>
      <c r="E32" s="11"/>
      <c r="F32" s="11"/>
      <c r="G32" s="11"/>
      <c r="H32" s="13" t="s">
        <v>136</v>
      </c>
      <c r="I32" s="13" t="s">
        <v>137</v>
      </c>
      <c r="J32" s="11"/>
      <c r="K32" s="12">
        <f>IF($G32="","",VLOOKUP($G32,'種目コード'!$A$2:$C$42,2)&amp;"　"&amp;VLOOKUP($G32,'種目コード'!$A$2:$C$42,3))</f>
      </c>
      <c r="L32" s="11"/>
      <c r="M32" s="11"/>
    </row>
    <row r="33" spans="1:13" ht="13.5">
      <c r="A33" s="11"/>
      <c r="B33" s="11"/>
      <c r="C33" s="11"/>
      <c r="D33" s="13"/>
      <c r="E33" s="11"/>
      <c r="F33" s="11"/>
      <c r="G33" s="11"/>
      <c r="H33" s="13" t="s">
        <v>136</v>
      </c>
      <c r="I33" s="13" t="s">
        <v>137</v>
      </c>
      <c r="J33" s="11"/>
      <c r="K33" s="12">
        <f>IF($G33="","",VLOOKUP($G33,'種目コード'!$A$2:$C$42,2)&amp;"　"&amp;VLOOKUP($G33,'種目コード'!$A$2:$C$42,3))</f>
      </c>
      <c r="L33" s="11"/>
      <c r="M33" s="11"/>
    </row>
    <row r="34" spans="1:13" ht="13.5">
      <c r="A34" s="11"/>
      <c r="B34" s="11"/>
      <c r="C34" s="11"/>
      <c r="D34" s="13"/>
      <c r="E34" s="11"/>
      <c r="F34" s="11"/>
      <c r="G34" s="11"/>
      <c r="H34" s="13" t="s">
        <v>136</v>
      </c>
      <c r="I34" s="13" t="s">
        <v>137</v>
      </c>
      <c r="J34" s="11"/>
      <c r="K34" s="12">
        <f>IF($G34="","",VLOOKUP($G34,'種目コード'!$A$2:$C$42,2)&amp;"　"&amp;VLOOKUP($G34,'種目コード'!$A$2:$C$42,3))</f>
      </c>
      <c r="L34" s="11"/>
      <c r="M34" s="11"/>
    </row>
    <row r="35" spans="1:13" ht="13.5">
      <c r="A35" s="11"/>
      <c r="B35" s="11"/>
      <c r="C35" s="11"/>
      <c r="D35" s="13"/>
      <c r="E35" s="11"/>
      <c r="F35" s="11"/>
      <c r="G35" s="11"/>
      <c r="H35" s="13" t="s">
        <v>136</v>
      </c>
      <c r="I35" s="13" t="s">
        <v>137</v>
      </c>
      <c r="J35" s="11"/>
      <c r="K35" s="12">
        <f>IF($G35="","",VLOOKUP($G35,'種目コード'!$A$2:$C$42,2)&amp;"　"&amp;VLOOKUP($G35,'種目コード'!$A$2:$C$42,3))</f>
      </c>
      <c r="L35" s="11"/>
      <c r="M35" s="11"/>
    </row>
    <row r="36" spans="1:13" ht="13.5">
      <c r="A36" s="11"/>
      <c r="B36" s="11"/>
      <c r="C36" s="11"/>
      <c r="D36" s="13"/>
      <c r="E36" s="11"/>
      <c r="F36" s="11"/>
      <c r="G36" s="11"/>
      <c r="H36" s="13" t="s">
        <v>136</v>
      </c>
      <c r="I36" s="13" t="s">
        <v>137</v>
      </c>
      <c r="J36" s="11"/>
      <c r="K36" s="12">
        <f>IF($G36="","",VLOOKUP($G36,'種目コード'!$A$2:$C$42,2)&amp;"　"&amp;VLOOKUP($G36,'種目コード'!$A$2:$C$42,3))</f>
      </c>
      <c r="L36" s="11"/>
      <c r="M36" s="11"/>
    </row>
    <row r="37" spans="1:13" ht="13.5">
      <c r="A37" s="11"/>
      <c r="B37" s="11"/>
      <c r="C37" s="11"/>
      <c r="D37" s="13"/>
      <c r="E37" s="11"/>
      <c r="F37" s="11"/>
      <c r="G37" s="11"/>
      <c r="H37" s="13" t="s">
        <v>136</v>
      </c>
      <c r="I37" s="13" t="s">
        <v>137</v>
      </c>
      <c r="J37" s="11"/>
      <c r="K37" s="12">
        <f>IF($G37="","",VLOOKUP($G37,'種目コード'!$A$2:$C$42,2)&amp;"　"&amp;VLOOKUP($G37,'種目コード'!$A$2:$C$42,3))</f>
      </c>
      <c r="L37" s="11"/>
      <c r="M37" s="11"/>
    </row>
    <row r="38" spans="1:13" ht="13.5">
      <c r="A38" s="11"/>
      <c r="B38" s="11"/>
      <c r="C38" s="11"/>
      <c r="D38" s="13"/>
      <c r="E38" s="11"/>
      <c r="F38" s="11"/>
      <c r="G38" s="11"/>
      <c r="H38" s="13" t="s">
        <v>136</v>
      </c>
      <c r="I38" s="13" t="s">
        <v>137</v>
      </c>
      <c r="J38" s="11"/>
      <c r="K38" s="12">
        <f>IF($G38="","",VLOOKUP($G38,'種目コード'!$A$2:$C$42,2)&amp;"　"&amp;VLOOKUP($G38,'種目コード'!$A$2:$C$42,3))</f>
      </c>
      <c r="L38" s="11"/>
      <c r="M38" s="11"/>
    </row>
    <row r="39" spans="1:13" ht="13.5">
      <c r="A39" s="11"/>
      <c r="B39" s="11"/>
      <c r="C39" s="11"/>
      <c r="D39" s="13"/>
      <c r="E39" s="11"/>
      <c r="F39" s="11"/>
      <c r="G39" s="11"/>
      <c r="H39" s="13" t="s">
        <v>136</v>
      </c>
      <c r="I39" s="13" t="s">
        <v>137</v>
      </c>
      <c r="J39" s="11"/>
      <c r="K39" s="12">
        <f>IF($G39="","",VLOOKUP($G39,'種目コード'!$A$2:$C$42,2)&amp;"　"&amp;VLOOKUP($G39,'種目コード'!$A$2:$C$42,3))</f>
      </c>
      <c r="L39" s="11"/>
      <c r="M39" s="11"/>
    </row>
    <row r="40" spans="1:13" ht="13.5">
      <c r="A40" s="11"/>
      <c r="B40" s="11"/>
      <c r="C40" s="11"/>
      <c r="D40" s="13"/>
      <c r="E40" s="11"/>
      <c r="F40" s="11"/>
      <c r="G40" s="11"/>
      <c r="H40" s="13" t="s">
        <v>136</v>
      </c>
      <c r="I40" s="13" t="s">
        <v>137</v>
      </c>
      <c r="J40" s="11"/>
      <c r="K40" s="12">
        <f>IF($G40="","",VLOOKUP($G40,'種目コード'!$A$2:$C$42,2)&amp;"　"&amp;VLOOKUP($G40,'種目コード'!$A$2:$C$42,3))</f>
      </c>
      <c r="L40" s="11"/>
      <c r="M40" s="11"/>
    </row>
    <row r="41" spans="1:13" ht="13.5">
      <c r="A41" s="11"/>
      <c r="B41" s="11"/>
      <c r="C41" s="11"/>
      <c r="D41" s="13"/>
      <c r="E41" s="11"/>
      <c r="F41" s="11"/>
      <c r="G41" s="11"/>
      <c r="H41" s="13">
        <f>$K$2</f>
        <v>0</v>
      </c>
      <c r="I41" s="13" t="str">
        <f>$K$3</f>
        <v>未記入でいいです。</v>
      </c>
      <c r="J41" s="11"/>
      <c r="K41" s="12">
        <f>IF($G41="","",VLOOKUP($G41,'種目コード'!$A$2:$C$42,2)&amp;"　"&amp;VLOOKUP($G41,'種目コード'!$A$2:$C$42,3))</f>
      </c>
      <c r="L41" s="11"/>
      <c r="M41" s="11"/>
    </row>
    <row r="42" spans="1:13" ht="13.5">
      <c r="A42" s="11"/>
      <c r="B42" s="11"/>
      <c r="C42" s="11"/>
      <c r="D42" s="13"/>
      <c r="E42" s="11"/>
      <c r="F42" s="11"/>
      <c r="G42" s="11"/>
      <c r="H42" s="13"/>
      <c r="I42" s="13"/>
      <c r="J42" s="11"/>
      <c r="K42" s="12">
        <f>IF($G42="","",VLOOKUP($G42,'種目コード'!$A$2:$C$42,2)&amp;"　"&amp;VLOOKUP($G42,'種目コード'!$A$2:$C$42,3))</f>
      </c>
      <c r="L42" s="11"/>
      <c r="M42" s="11"/>
    </row>
    <row r="43" spans="1:13" ht="13.5">
      <c r="A43" s="11"/>
      <c r="B43" s="11"/>
      <c r="C43" s="11"/>
      <c r="D43" s="13"/>
      <c r="E43" s="11"/>
      <c r="F43" s="11"/>
      <c r="G43" s="11"/>
      <c r="H43" s="13" t="s">
        <v>136</v>
      </c>
      <c r="I43" s="13" t="s">
        <v>137</v>
      </c>
      <c r="J43" s="11"/>
      <c r="K43" s="12">
        <f>IF($G43="","",VLOOKUP($G43,'種目コード'!$A$2:$C$42,2)&amp;"　"&amp;VLOOKUP($G43,'種目コード'!$A$2:$C$42,3))</f>
      </c>
      <c r="L43" s="11"/>
      <c r="M43" s="11"/>
    </row>
    <row r="44" spans="1:13" ht="13.5">
      <c r="A44" s="11"/>
      <c r="B44" s="11"/>
      <c r="C44" s="11"/>
      <c r="D44" s="13"/>
      <c r="E44" s="11"/>
      <c r="F44" s="11"/>
      <c r="G44" s="11"/>
      <c r="H44" s="13" t="s">
        <v>136</v>
      </c>
      <c r="I44" s="13" t="s">
        <v>137</v>
      </c>
      <c r="J44" s="11"/>
      <c r="K44" s="12">
        <f>IF($G44="","",VLOOKUP($G44,'種目コード'!$A$2:$C$42,2)&amp;"　"&amp;VLOOKUP($G44,'種目コード'!$A$2:$C$42,3))</f>
      </c>
      <c r="L44" s="11"/>
      <c r="M44" s="11"/>
    </row>
    <row r="45" spans="1:13" ht="13.5">
      <c r="A45" s="11"/>
      <c r="B45" s="11"/>
      <c r="C45" s="11"/>
      <c r="D45" s="13"/>
      <c r="E45" s="11"/>
      <c r="F45" s="11"/>
      <c r="G45" s="11"/>
      <c r="H45" s="13" t="s">
        <v>136</v>
      </c>
      <c r="I45" s="13" t="s">
        <v>137</v>
      </c>
      <c r="J45" s="11"/>
      <c r="K45" s="12">
        <f>IF($G45="","",VLOOKUP($G45,'種目コード'!$A$2:$C$42,2)&amp;"　"&amp;VLOOKUP($G45,'種目コード'!$A$2:$C$42,3))</f>
      </c>
      <c r="L45" s="11"/>
      <c r="M45" s="11"/>
    </row>
    <row r="46" spans="1:13" ht="13.5">
      <c r="A46" s="11"/>
      <c r="B46" s="11"/>
      <c r="C46" s="11"/>
      <c r="D46" s="13"/>
      <c r="E46" s="11"/>
      <c r="F46" s="11"/>
      <c r="G46" s="11"/>
      <c r="H46" s="13" t="s">
        <v>136</v>
      </c>
      <c r="I46" s="13" t="s">
        <v>137</v>
      </c>
      <c r="J46" s="11"/>
      <c r="K46" s="12">
        <f>IF($G46="","",VLOOKUP($G46,'種目コード'!$A$2:$C$42,2)&amp;"　"&amp;VLOOKUP($G46,'種目コード'!$A$2:$C$42,3))</f>
      </c>
      <c r="L46" s="11"/>
      <c r="M46" s="11"/>
    </row>
    <row r="47" spans="1:13" ht="13.5">
      <c r="A47" s="11"/>
      <c r="B47" s="11"/>
      <c r="C47" s="11"/>
      <c r="D47" s="13"/>
      <c r="E47" s="11"/>
      <c r="F47" s="11"/>
      <c r="G47" s="11"/>
      <c r="H47" s="13">
        <f>$K$2</f>
        <v>0</v>
      </c>
      <c r="I47" s="13" t="str">
        <f>$K$3</f>
        <v>未記入でいいです。</v>
      </c>
      <c r="J47" s="11"/>
      <c r="K47" s="12">
        <f>IF($G47="","",VLOOKUP($G47,'種目コード'!$A$2:$C$42,2)&amp;"　"&amp;VLOOKUP($G47,'種目コード'!$A$2:$C$42,3))</f>
      </c>
      <c r="L47" s="11"/>
      <c r="M47" s="11"/>
    </row>
    <row r="48" spans="1:13" ht="13.5">
      <c r="A48" s="11"/>
      <c r="B48" s="11"/>
      <c r="C48" s="11"/>
      <c r="D48" s="13"/>
      <c r="E48" s="11"/>
      <c r="F48" s="11"/>
      <c r="G48" s="11"/>
      <c r="H48" s="13"/>
      <c r="I48" s="13"/>
      <c r="J48" s="11"/>
      <c r="K48" s="12">
        <f>IF($G48="","",VLOOKUP($G48,'種目コード'!$A$2:$C$42,2)&amp;"　"&amp;VLOOKUP($G48,'種目コード'!$A$2:$C$42,3))</f>
      </c>
      <c r="L48" s="11"/>
      <c r="M48" s="11"/>
    </row>
    <row r="49" spans="1:13" ht="13.5">
      <c r="A49" s="11"/>
      <c r="B49" s="11"/>
      <c r="C49" s="11"/>
      <c r="D49" s="13"/>
      <c r="E49" s="11"/>
      <c r="F49" s="11"/>
      <c r="G49" s="11"/>
      <c r="H49" s="13" t="s">
        <v>136</v>
      </c>
      <c r="I49" s="13" t="s">
        <v>137</v>
      </c>
      <c r="J49" s="11"/>
      <c r="K49" s="12">
        <f>IF($G49="","",VLOOKUP($G49,'種目コード'!$A$2:$C$42,2)&amp;"　"&amp;VLOOKUP($G49,'種目コード'!$A$2:$C$42,3))</f>
      </c>
      <c r="L49" s="11"/>
      <c r="M49" s="11"/>
    </row>
    <row r="50" spans="1:13" ht="13.5">
      <c r="A50" s="11"/>
      <c r="B50" s="11"/>
      <c r="C50" s="11"/>
      <c r="D50" s="13"/>
      <c r="E50" s="11"/>
      <c r="F50" s="11"/>
      <c r="G50" s="11"/>
      <c r="H50" s="13" t="s">
        <v>136</v>
      </c>
      <c r="I50" s="13" t="s">
        <v>137</v>
      </c>
      <c r="J50" s="11"/>
      <c r="K50" s="12">
        <f>IF($G50="","",VLOOKUP($G50,'種目コード'!$A$2:$C$42,2)&amp;"　"&amp;VLOOKUP($G50,'種目コード'!$A$2:$C$42,3))</f>
      </c>
      <c r="L50" s="11"/>
      <c r="M50" s="11"/>
    </row>
    <row r="51" spans="1:13" ht="13.5">
      <c r="A51" s="11"/>
      <c r="B51" s="11"/>
      <c r="C51" s="11"/>
      <c r="D51" s="13"/>
      <c r="E51" s="11"/>
      <c r="F51" s="11"/>
      <c r="G51" s="11"/>
      <c r="H51" s="13" t="s">
        <v>136</v>
      </c>
      <c r="I51" s="13" t="s">
        <v>137</v>
      </c>
      <c r="J51" s="11"/>
      <c r="K51" s="12">
        <f>IF($G51="","",VLOOKUP($G51,'種目コード'!$A$2:$C$42,2)&amp;"　"&amp;VLOOKUP($G51,'種目コード'!$A$2:$C$42,3))</f>
      </c>
      <c r="L51" s="11"/>
      <c r="M51" s="11"/>
    </row>
    <row r="52" spans="1:13" ht="13.5">
      <c r="A52" s="11"/>
      <c r="B52" s="11"/>
      <c r="C52" s="11"/>
      <c r="D52" s="13"/>
      <c r="E52" s="11"/>
      <c r="F52" s="11"/>
      <c r="G52" s="11"/>
      <c r="H52" s="13">
        <f aca="true" t="shared" si="0" ref="H52:H70">$K$2</f>
        <v>0</v>
      </c>
      <c r="I52" s="13" t="str">
        <f aca="true" t="shared" si="1" ref="I52:I59">$K$3</f>
        <v>未記入でいいです。</v>
      </c>
      <c r="J52" s="11"/>
      <c r="K52" s="12">
        <f>IF($G52="","",VLOOKUP($G52,'種目コード'!$A$2:$C$47,2)&amp;"　"&amp;VLOOKUP($G52,'種目コード'!$A$2:$C$47,3))</f>
      </c>
      <c r="L52" s="11"/>
      <c r="M52" s="11"/>
    </row>
    <row r="53" spans="1:13" ht="13.5">
      <c r="A53" s="11"/>
      <c r="B53" s="11"/>
      <c r="C53" s="11"/>
      <c r="D53" s="13"/>
      <c r="E53" s="11"/>
      <c r="F53" s="11"/>
      <c r="G53" s="11"/>
      <c r="H53" s="13">
        <f t="shared" si="0"/>
        <v>0</v>
      </c>
      <c r="I53" s="13" t="str">
        <f t="shared" si="1"/>
        <v>未記入でいいです。</v>
      </c>
      <c r="J53" s="11"/>
      <c r="K53" s="12">
        <f>IF($G53="","",VLOOKUP($G53,'種目コード'!$A$2:$C$47,2)&amp;"　"&amp;VLOOKUP($G53,'種目コード'!$A$2:$C$47,3))</f>
      </c>
      <c r="L53" s="11"/>
      <c r="M53" s="11"/>
    </row>
    <row r="54" spans="1:13" ht="13.5">
      <c r="A54" s="11"/>
      <c r="B54" s="11"/>
      <c r="C54" s="11"/>
      <c r="D54" s="13"/>
      <c r="E54" s="11"/>
      <c r="F54" s="11"/>
      <c r="G54" s="11"/>
      <c r="H54" s="13">
        <f t="shared" si="0"/>
        <v>0</v>
      </c>
      <c r="I54" s="13" t="str">
        <f t="shared" si="1"/>
        <v>未記入でいいです。</v>
      </c>
      <c r="J54" s="11"/>
      <c r="K54" s="12">
        <f>IF($G54="","",VLOOKUP($G54,'種目コード'!$A$2:$C$47,2)&amp;"　"&amp;VLOOKUP($G54,'種目コード'!$A$2:$C$47,3))</f>
      </c>
      <c r="L54" s="11"/>
      <c r="M54" s="11"/>
    </row>
    <row r="55" spans="1:13" ht="13.5">
      <c r="A55" s="11"/>
      <c r="B55" s="11"/>
      <c r="C55" s="11"/>
      <c r="D55" s="13"/>
      <c r="E55" s="11"/>
      <c r="F55" s="11"/>
      <c r="G55" s="11"/>
      <c r="H55" s="13">
        <f t="shared" si="0"/>
        <v>0</v>
      </c>
      <c r="I55" s="13" t="str">
        <f t="shared" si="1"/>
        <v>未記入でいいです。</v>
      </c>
      <c r="J55" s="11"/>
      <c r="K55" s="12">
        <f>IF($G55="","",VLOOKUP($G55,'種目コード'!$A$2:$C$47,2)&amp;"　"&amp;VLOOKUP($G55,'種目コード'!$A$2:$C$47,3))</f>
      </c>
      <c r="L55" s="11"/>
      <c r="M55" s="11"/>
    </row>
    <row r="56" spans="1:13" ht="13.5">
      <c r="A56" s="11"/>
      <c r="B56" s="11"/>
      <c r="C56" s="11"/>
      <c r="D56" s="13"/>
      <c r="E56" s="11"/>
      <c r="F56" s="11"/>
      <c r="G56" s="11"/>
      <c r="H56" s="13">
        <f t="shared" si="0"/>
        <v>0</v>
      </c>
      <c r="I56" s="13" t="str">
        <f t="shared" si="1"/>
        <v>未記入でいいです。</v>
      </c>
      <c r="J56" s="11"/>
      <c r="K56" s="12">
        <f>IF($G56="","",VLOOKUP($G56,'種目コード'!$A$2:$C$47,2)&amp;"　"&amp;VLOOKUP($G56,'種目コード'!$A$2:$C$47,3))</f>
      </c>
      <c r="L56" s="11"/>
      <c r="M56" s="11"/>
    </row>
    <row r="57" spans="1:13" ht="13.5">
      <c r="A57" s="11"/>
      <c r="B57" s="11"/>
      <c r="C57" s="11"/>
      <c r="D57" s="13"/>
      <c r="E57" s="11"/>
      <c r="F57" s="11"/>
      <c r="G57" s="11"/>
      <c r="H57" s="13">
        <f t="shared" si="0"/>
        <v>0</v>
      </c>
      <c r="I57" s="13" t="str">
        <f t="shared" si="1"/>
        <v>未記入でいいです。</v>
      </c>
      <c r="J57" s="11"/>
      <c r="K57" s="12">
        <f>IF($G57="","",VLOOKUP($G57,'種目コード'!$A$2:$C$47,2)&amp;"　"&amp;VLOOKUP($G57,'種目コード'!$A$2:$C$47,3))</f>
      </c>
      <c r="L57" s="11"/>
      <c r="M57" s="11"/>
    </row>
    <row r="58" spans="1:13" ht="13.5">
      <c r="A58" s="11"/>
      <c r="B58" s="11"/>
      <c r="C58" s="11"/>
      <c r="D58" s="13"/>
      <c r="E58" s="11"/>
      <c r="F58" s="11"/>
      <c r="G58" s="11"/>
      <c r="H58" s="13">
        <f t="shared" si="0"/>
        <v>0</v>
      </c>
      <c r="I58" s="13" t="str">
        <f t="shared" si="1"/>
        <v>未記入でいいです。</v>
      </c>
      <c r="J58" s="11"/>
      <c r="K58" s="12">
        <f>IF($G58="","",VLOOKUP($G58,'種目コード'!$A$2:$C$42,2)&amp;"　"&amp;VLOOKUP($G58,'種目コード'!$A$2:$C$42,3))</f>
      </c>
      <c r="L58" s="11"/>
      <c r="M58" s="11"/>
    </row>
    <row r="59" spans="1:13" ht="13.5">
      <c r="A59" s="11"/>
      <c r="B59" s="11"/>
      <c r="C59" s="11"/>
      <c r="D59" s="13"/>
      <c r="E59" s="11"/>
      <c r="F59" s="11"/>
      <c r="G59" s="11"/>
      <c r="H59" s="13">
        <f t="shared" si="0"/>
        <v>0</v>
      </c>
      <c r="I59" s="13" t="str">
        <f t="shared" si="1"/>
        <v>未記入でいいです。</v>
      </c>
      <c r="J59" s="11"/>
      <c r="K59" s="12">
        <f>IF($G59="","",VLOOKUP($G59,'種目コード'!$A$2:$C$42,2)&amp;"　"&amp;VLOOKUP($G59,'種目コード'!$A$2:$C$42,3))</f>
      </c>
      <c r="L59" s="11"/>
      <c r="M59" s="11"/>
    </row>
    <row r="60" spans="1:13" ht="13.5">
      <c r="A60" s="11"/>
      <c r="B60" s="11"/>
      <c r="C60" s="11"/>
      <c r="D60" s="13"/>
      <c r="E60" s="11"/>
      <c r="F60" s="11"/>
      <c r="G60" s="11"/>
      <c r="H60" s="13">
        <f t="shared" si="0"/>
        <v>0</v>
      </c>
      <c r="I60" s="13" t="str">
        <f aca="true" t="shared" si="2" ref="I60:I122">$K$3</f>
        <v>未記入でいいです。</v>
      </c>
      <c r="J60" s="11"/>
      <c r="K60" s="12">
        <f>IF($G60="","",VLOOKUP($G60,'種目コード'!$A$2:$C$42,2)&amp;"　"&amp;VLOOKUP($G60,'種目コード'!$A$2:$C$42,3))</f>
      </c>
      <c r="L60" s="11"/>
      <c r="M60" s="11"/>
    </row>
    <row r="61" spans="1:13" ht="13.5">
      <c r="A61" s="11"/>
      <c r="B61" s="11"/>
      <c r="C61" s="11"/>
      <c r="D61" s="13"/>
      <c r="E61" s="11"/>
      <c r="F61" s="11"/>
      <c r="G61" s="11"/>
      <c r="H61" s="13">
        <f t="shared" si="0"/>
        <v>0</v>
      </c>
      <c r="I61" s="13" t="str">
        <f t="shared" si="2"/>
        <v>未記入でいいです。</v>
      </c>
      <c r="J61" s="11"/>
      <c r="K61" s="12">
        <f>IF($G61="","",VLOOKUP($G61,'種目コード'!$A$2:$C$42,2)&amp;"　"&amp;VLOOKUP($G61,'種目コード'!$A$2:$C$42,3))</f>
      </c>
      <c r="L61" s="11"/>
      <c r="M61" s="11"/>
    </row>
    <row r="62" spans="1:13" ht="13.5">
      <c r="A62" s="11"/>
      <c r="B62" s="11"/>
      <c r="C62" s="11"/>
      <c r="D62" s="13"/>
      <c r="E62" s="11"/>
      <c r="F62" s="11"/>
      <c r="G62" s="11"/>
      <c r="H62" s="13">
        <f t="shared" si="0"/>
        <v>0</v>
      </c>
      <c r="I62" s="13" t="str">
        <f t="shared" si="2"/>
        <v>未記入でいいです。</v>
      </c>
      <c r="J62" s="11"/>
      <c r="K62" s="12">
        <f>IF($G62="","",VLOOKUP($G62,'種目コード'!$A$2:$C$42,2)&amp;"　"&amp;VLOOKUP($G62,'種目コード'!$A$2:$C$42,3))</f>
      </c>
      <c r="L62" s="11"/>
      <c r="M62" s="11"/>
    </row>
    <row r="63" spans="1:13" ht="13.5">
      <c r="A63" s="11"/>
      <c r="B63" s="11"/>
      <c r="C63" s="11"/>
      <c r="D63" s="13"/>
      <c r="E63" s="11"/>
      <c r="F63" s="11"/>
      <c r="G63" s="11"/>
      <c r="H63" s="13">
        <f t="shared" si="0"/>
        <v>0</v>
      </c>
      <c r="I63" s="13" t="str">
        <f t="shared" si="2"/>
        <v>未記入でいいです。</v>
      </c>
      <c r="J63" s="11"/>
      <c r="K63" s="12">
        <f>IF($G63="","",VLOOKUP($G63,'種目コード'!$A$2:$C$42,2)&amp;"　"&amp;VLOOKUP($G63,'種目コード'!$A$2:$C$42,3))</f>
      </c>
      <c r="L63" s="11"/>
      <c r="M63" s="11"/>
    </row>
    <row r="64" spans="1:13" ht="13.5">
      <c r="A64" s="11"/>
      <c r="B64" s="11"/>
      <c r="C64" s="11"/>
      <c r="D64" s="13"/>
      <c r="E64" s="11"/>
      <c r="F64" s="11"/>
      <c r="G64" s="11"/>
      <c r="H64" s="13">
        <f t="shared" si="0"/>
        <v>0</v>
      </c>
      <c r="I64" s="13" t="str">
        <f t="shared" si="2"/>
        <v>未記入でいいです。</v>
      </c>
      <c r="J64" s="11"/>
      <c r="K64" s="12">
        <f>IF($G64="","",VLOOKUP($G64,'種目コード'!$A$2:$C$42,2)&amp;"　"&amp;VLOOKUP($G64,'種目コード'!$A$2:$C$42,3))</f>
      </c>
      <c r="L64" s="11"/>
      <c r="M64" s="11"/>
    </row>
    <row r="65" spans="1:13" ht="13.5">
      <c r="A65" s="11"/>
      <c r="B65" s="11"/>
      <c r="C65" s="11"/>
      <c r="D65" s="13"/>
      <c r="E65" s="11"/>
      <c r="F65" s="11"/>
      <c r="G65" s="11"/>
      <c r="H65" s="13">
        <f t="shared" si="0"/>
        <v>0</v>
      </c>
      <c r="I65" s="13" t="str">
        <f t="shared" si="2"/>
        <v>未記入でいいです。</v>
      </c>
      <c r="J65" s="11"/>
      <c r="K65" s="12">
        <f>IF($G65="","",VLOOKUP($G65,'種目コード'!$A$2:$C$42,2)&amp;"　"&amp;VLOOKUP($G65,'種目コード'!$A$2:$C$42,3))</f>
      </c>
      <c r="L65" s="11"/>
      <c r="M65" s="11"/>
    </row>
    <row r="66" spans="1:13" ht="13.5">
      <c r="A66" s="11"/>
      <c r="B66" s="11"/>
      <c r="C66" s="11"/>
      <c r="D66" s="13"/>
      <c r="E66" s="11"/>
      <c r="F66" s="11"/>
      <c r="G66" s="11"/>
      <c r="H66" s="13">
        <f t="shared" si="0"/>
        <v>0</v>
      </c>
      <c r="I66" s="13" t="str">
        <f t="shared" si="2"/>
        <v>未記入でいいです。</v>
      </c>
      <c r="J66" s="11"/>
      <c r="K66" s="12">
        <f>IF($G66="","",VLOOKUP($G66,'種目コード'!$A$2:$C$42,2)&amp;"　"&amp;VLOOKUP($G66,'種目コード'!$A$2:$C$42,3))</f>
      </c>
      <c r="L66" s="11"/>
      <c r="M66" s="11"/>
    </row>
    <row r="67" spans="1:13" ht="13.5">
      <c r="A67" s="11"/>
      <c r="B67" s="11"/>
      <c r="C67" s="11"/>
      <c r="D67" s="13"/>
      <c r="E67" s="11"/>
      <c r="F67" s="11"/>
      <c r="G67" s="11"/>
      <c r="H67" s="13">
        <f t="shared" si="0"/>
        <v>0</v>
      </c>
      <c r="I67" s="13" t="str">
        <f t="shared" si="2"/>
        <v>未記入でいいです。</v>
      </c>
      <c r="J67" s="11"/>
      <c r="K67" s="12">
        <f>IF($G67="","",VLOOKUP($G67,'種目コード'!$A$2:$C$42,2)&amp;"　"&amp;VLOOKUP($G67,'種目コード'!$A$2:$C$42,3))</f>
      </c>
      <c r="L67" s="11"/>
      <c r="M67" s="11"/>
    </row>
    <row r="68" spans="1:13" ht="13.5">
      <c r="A68" s="11"/>
      <c r="B68" s="11"/>
      <c r="C68" s="11"/>
      <c r="D68" s="13"/>
      <c r="E68" s="11"/>
      <c r="F68" s="11"/>
      <c r="G68" s="11"/>
      <c r="H68" s="13">
        <f t="shared" si="0"/>
        <v>0</v>
      </c>
      <c r="I68" s="13" t="str">
        <f t="shared" si="2"/>
        <v>未記入でいいです。</v>
      </c>
      <c r="J68" s="11"/>
      <c r="K68" s="12">
        <f>IF($G68="","",VLOOKUP($G68,'種目コード'!$A$2:$C$42,2)&amp;"　"&amp;VLOOKUP($G68,'種目コード'!$A$2:$C$42,3))</f>
      </c>
      <c r="L68" s="11"/>
      <c r="M68" s="11"/>
    </row>
    <row r="69" spans="1:13" ht="13.5">
      <c r="A69" s="11"/>
      <c r="B69" s="11"/>
      <c r="C69" s="11"/>
      <c r="D69" s="13"/>
      <c r="E69" s="11"/>
      <c r="F69" s="11"/>
      <c r="G69" s="11"/>
      <c r="H69" s="13">
        <f t="shared" si="0"/>
        <v>0</v>
      </c>
      <c r="I69" s="13" t="str">
        <f t="shared" si="2"/>
        <v>未記入でいいです。</v>
      </c>
      <c r="J69" s="11"/>
      <c r="K69" s="12">
        <f>IF($G69="","",VLOOKUP($G69,'種目コード'!$A$2:$C$42,2)&amp;"　"&amp;VLOOKUP($G69,'種目コード'!$A$2:$C$42,3))</f>
      </c>
      <c r="L69" s="11"/>
      <c r="M69" s="11"/>
    </row>
    <row r="70" spans="1:13" ht="13.5">
      <c r="A70" s="11"/>
      <c r="B70" s="11"/>
      <c r="C70" s="11"/>
      <c r="D70" s="13"/>
      <c r="E70" s="11"/>
      <c r="F70" s="11"/>
      <c r="G70" s="11"/>
      <c r="H70" s="13">
        <f t="shared" si="0"/>
        <v>0</v>
      </c>
      <c r="I70" s="13" t="str">
        <f t="shared" si="2"/>
        <v>未記入でいいです。</v>
      </c>
      <c r="J70" s="11"/>
      <c r="K70" s="12">
        <f>IF($G70="","",VLOOKUP($G70,'種目コード'!$A$2:$C$42,2)&amp;"　"&amp;VLOOKUP($G70,'種目コード'!$A$2:$C$42,3))</f>
      </c>
      <c r="L70" s="11"/>
      <c r="M70" s="11"/>
    </row>
    <row r="71" spans="1:13" ht="13.5">
      <c r="A71" s="11"/>
      <c r="B71" s="11"/>
      <c r="C71" s="11"/>
      <c r="D71" s="13"/>
      <c r="E71" s="11"/>
      <c r="F71" s="11"/>
      <c r="G71" s="11"/>
      <c r="H71" s="13">
        <f aca="true" t="shared" si="3" ref="H71:H121">$K$2</f>
        <v>0</v>
      </c>
      <c r="I71" s="13" t="str">
        <f t="shared" si="2"/>
        <v>未記入でいいです。</v>
      </c>
      <c r="J71" s="11"/>
      <c r="K71" s="12">
        <f>IF($G71="","",VLOOKUP($G71,'種目コード'!$A$2:$C$42,2)&amp;"　"&amp;VLOOKUP($G71,'種目コード'!$A$2:$C$42,3))</f>
      </c>
      <c r="L71" s="11"/>
      <c r="M71" s="11"/>
    </row>
    <row r="72" spans="1:13" ht="13.5">
      <c r="A72" s="11"/>
      <c r="B72" s="11"/>
      <c r="C72" s="11"/>
      <c r="D72" s="13"/>
      <c r="E72" s="11"/>
      <c r="F72" s="11"/>
      <c r="G72" s="11"/>
      <c r="H72" s="13">
        <f t="shared" si="3"/>
        <v>0</v>
      </c>
      <c r="I72" s="13" t="str">
        <f t="shared" si="2"/>
        <v>未記入でいいです。</v>
      </c>
      <c r="J72" s="11"/>
      <c r="K72" s="12">
        <f>IF($G72="","",VLOOKUP($G72,'種目コード'!$A$2:$C$42,2)&amp;"　"&amp;VLOOKUP($G72,'種目コード'!$A$2:$C$42,3))</f>
      </c>
      <c r="L72" s="11"/>
      <c r="M72" s="11"/>
    </row>
    <row r="73" spans="1:13" ht="13.5">
      <c r="A73" s="11"/>
      <c r="B73" s="11"/>
      <c r="C73" s="11"/>
      <c r="D73" s="13"/>
      <c r="E73" s="11"/>
      <c r="F73" s="11"/>
      <c r="G73" s="11"/>
      <c r="H73" s="13">
        <f t="shared" si="3"/>
        <v>0</v>
      </c>
      <c r="I73" s="13" t="str">
        <f t="shared" si="2"/>
        <v>未記入でいいです。</v>
      </c>
      <c r="J73" s="11"/>
      <c r="K73" s="12">
        <f>IF($G73="","",VLOOKUP($G73,'種目コード'!$A$2:$C$42,2)&amp;"　"&amp;VLOOKUP($G73,'種目コード'!$A$2:$C$42,3))</f>
      </c>
      <c r="L73" s="11"/>
      <c r="M73" s="11"/>
    </row>
    <row r="74" spans="1:13" ht="13.5">
      <c r="A74" s="11"/>
      <c r="B74" s="11"/>
      <c r="C74" s="11"/>
      <c r="D74" s="13"/>
      <c r="E74" s="11"/>
      <c r="F74" s="11"/>
      <c r="G74" s="11"/>
      <c r="H74" s="13">
        <f t="shared" si="3"/>
        <v>0</v>
      </c>
      <c r="I74" s="13" t="str">
        <f t="shared" si="2"/>
        <v>未記入でいいです。</v>
      </c>
      <c r="J74" s="11"/>
      <c r="K74" s="12">
        <f>IF($G74="","",VLOOKUP($G74,'種目コード'!$A$2:$C$42,2)&amp;"　"&amp;VLOOKUP($G74,'種目コード'!$A$2:$C$42,3))</f>
      </c>
      <c r="L74" s="11"/>
      <c r="M74" s="11"/>
    </row>
    <row r="75" spans="1:13" ht="13.5">
      <c r="A75" s="11"/>
      <c r="B75" s="11"/>
      <c r="C75" s="11"/>
      <c r="D75" s="13"/>
      <c r="E75" s="11"/>
      <c r="F75" s="11"/>
      <c r="G75" s="11"/>
      <c r="H75" s="13">
        <f t="shared" si="3"/>
        <v>0</v>
      </c>
      <c r="I75" s="13" t="str">
        <f t="shared" si="2"/>
        <v>未記入でいいです。</v>
      </c>
      <c r="J75" s="11"/>
      <c r="K75" s="12">
        <f>IF($G75="","",VLOOKUP($G75,'種目コード'!$A$2:$C$42,2)&amp;"　"&amp;VLOOKUP($G75,'種目コード'!$A$2:$C$42,3))</f>
      </c>
      <c r="L75" s="11"/>
      <c r="M75" s="11"/>
    </row>
    <row r="76" spans="1:13" ht="13.5">
      <c r="A76" s="11"/>
      <c r="B76" s="11"/>
      <c r="C76" s="11"/>
      <c r="D76" s="13"/>
      <c r="E76" s="11"/>
      <c r="F76" s="11"/>
      <c r="G76" s="11"/>
      <c r="H76" s="13">
        <f t="shared" si="3"/>
        <v>0</v>
      </c>
      <c r="I76" s="13" t="str">
        <f t="shared" si="2"/>
        <v>未記入でいいです。</v>
      </c>
      <c r="J76" s="11"/>
      <c r="K76" s="12">
        <f>IF($G76="","",VLOOKUP($G76,'種目コード'!$A$2:$C$42,2)&amp;"　"&amp;VLOOKUP($G76,'種目コード'!$A$2:$C$42,3))</f>
      </c>
      <c r="L76" s="11"/>
      <c r="M76" s="11"/>
    </row>
    <row r="77" spans="1:13" ht="13.5">
      <c r="A77" s="11"/>
      <c r="B77" s="11"/>
      <c r="C77" s="11"/>
      <c r="D77" s="13"/>
      <c r="E77" s="11"/>
      <c r="F77" s="11"/>
      <c r="G77" s="11"/>
      <c r="H77" s="13">
        <f t="shared" si="3"/>
        <v>0</v>
      </c>
      <c r="I77" s="13" t="str">
        <f t="shared" si="2"/>
        <v>未記入でいいです。</v>
      </c>
      <c r="J77" s="11"/>
      <c r="K77" s="12">
        <f>IF($G77="","",VLOOKUP($G77,'種目コード'!$A$2:$C$42,2)&amp;"　"&amp;VLOOKUP($G77,'種目コード'!$A$2:$C$42,3))</f>
      </c>
      <c r="L77" s="11"/>
      <c r="M77" s="11"/>
    </row>
    <row r="78" spans="1:13" ht="13.5">
      <c r="A78" s="11"/>
      <c r="B78" s="11"/>
      <c r="C78" s="11"/>
      <c r="D78" s="13"/>
      <c r="E78" s="11"/>
      <c r="F78" s="11"/>
      <c r="G78" s="11"/>
      <c r="H78" s="13">
        <f t="shared" si="3"/>
        <v>0</v>
      </c>
      <c r="I78" s="13" t="str">
        <f t="shared" si="2"/>
        <v>未記入でいいです。</v>
      </c>
      <c r="J78" s="11"/>
      <c r="K78" s="12">
        <f>IF($G78="","",VLOOKUP($G78,'種目コード'!$A$2:$C$42,2)&amp;"　"&amp;VLOOKUP($G78,'種目コード'!$A$2:$C$42,3))</f>
      </c>
      <c r="L78" s="11"/>
      <c r="M78" s="11"/>
    </row>
    <row r="79" spans="1:13" ht="13.5">
      <c r="A79" s="11"/>
      <c r="B79" s="11"/>
      <c r="C79" s="11"/>
      <c r="D79" s="13"/>
      <c r="E79" s="11"/>
      <c r="F79" s="11"/>
      <c r="G79" s="11"/>
      <c r="H79" s="13">
        <f t="shared" si="3"/>
        <v>0</v>
      </c>
      <c r="I79" s="13" t="str">
        <f t="shared" si="2"/>
        <v>未記入でいいです。</v>
      </c>
      <c r="J79" s="11"/>
      <c r="K79" s="12">
        <f>IF($G79="","",VLOOKUP($G79,'種目コード'!$A$2:$C$42,2)&amp;"　"&amp;VLOOKUP($G79,'種目コード'!$A$2:$C$42,3))</f>
      </c>
      <c r="L79" s="11"/>
      <c r="M79" s="11"/>
    </row>
    <row r="80" spans="1:13" ht="13.5">
      <c r="A80" s="11"/>
      <c r="B80" s="11"/>
      <c r="C80" s="11"/>
      <c r="D80" s="13"/>
      <c r="E80" s="11"/>
      <c r="F80" s="11"/>
      <c r="G80" s="11"/>
      <c r="H80" s="13">
        <f t="shared" si="3"/>
        <v>0</v>
      </c>
      <c r="I80" s="13" t="str">
        <f t="shared" si="2"/>
        <v>未記入でいいです。</v>
      </c>
      <c r="J80" s="11"/>
      <c r="K80" s="12">
        <f>IF($G80="","",VLOOKUP($G80,'種目コード'!$A$2:$C$42,2)&amp;"　"&amp;VLOOKUP($G80,'種目コード'!$A$2:$C$42,3))</f>
      </c>
      <c r="L80" s="11"/>
      <c r="M80" s="11"/>
    </row>
    <row r="81" spans="1:13" ht="13.5">
      <c r="A81" s="11"/>
      <c r="B81" s="11"/>
      <c r="C81" s="11"/>
      <c r="D81" s="13"/>
      <c r="E81" s="11"/>
      <c r="F81" s="11"/>
      <c r="G81" s="11"/>
      <c r="H81" s="13">
        <f t="shared" si="3"/>
        <v>0</v>
      </c>
      <c r="I81" s="13" t="str">
        <f t="shared" si="2"/>
        <v>未記入でいいです。</v>
      </c>
      <c r="J81" s="11"/>
      <c r="K81" s="12">
        <f>IF($G81="","",VLOOKUP($G81,'種目コード'!$A$2:$C$42,2)&amp;"　"&amp;VLOOKUP($G81,'種目コード'!$A$2:$C$42,3))</f>
      </c>
      <c r="L81" s="11"/>
      <c r="M81" s="11"/>
    </row>
    <row r="82" spans="1:13" ht="13.5">
      <c r="A82" s="11"/>
      <c r="B82" s="11"/>
      <c r="C82" s="11"/>
      <c r="D82" s="13"/>
      <c r="E82" s="11"/>
      <c r="F82" s="11"/>
      <c r="G82" s="11"/>
      <c r="H82" s="13">
        <f t="shared" si="3"/>
        <v>0</v>
      </c>
      <c r="I82" s="13" t="str">
        <f t="shared" si="2"/>
        <v>未記入でいいです。</v>
      </c>
      <c r="J82" s="11"/>
      <c r="K82" s="12">
        <f>IF($G82="","",VLOOKUP($G82,'種目コード'!$A$2:$C$42,2)&amp;"　"&amp;VLOOKUP($G82,'種目コード'!$A$2:$C$42,3))</f>
      </c>
      <c r="L82" s="11"/>
      <c r="M82" s="11"/>
    </row>
    <row r="83" spans="1:13" ht="13.5">
      <c r="A83" s="11"/>
      <c r="B83" s="11"/>
      <c r="C83" s="11"/>
      <c r="D83" s="13"/>
      <c r="E83" s="11"/>
      <c r="F83" s="11"/>
      <c r="G83" s="11"/>
      <c r="H83" s="13">
        <f t="shared" si="3"/>
        <v>0</v>
      </c>
      <c r="I83" s="13" t="str">
        <f t="shared" si="2"/>
        <v>未記入でいいです。</v>
      </c>
      <c r="J83" s="11"/>
      <c r="K83" s="12">
        <f>IF($G83="","",VLOOKUP($G83,'種目コード'!$A$2:$C$42,2)&amp;"　"&amp;VLOOKUP($G83,'種目コード'!$A$2:$C$42,3))</f>
      </c>
      <c r="L83" s="11"/>
      <c r="M83" s="11"/>
    </row>
    <row r="84" spans="1:13" ht="13.5">
      <c r="A84" s="11"/>
      <c r="B84" s="11"/>
      <c r="C84" s="11"/>
      <c r="D84" s="13"/>
      <c r="E84" s="11"/>
      <c r="F84" s="11"/>
      <c r="G84" s="11"/>
      <c r="H84" s="13">
        <f t="shared" si="3"/>
        <v>0</v>
      </c>
      <c r="I84" s="13" t="str">
        <f t="shared" si="2"/>
        <v>未記入でいいです。</v>
      </c>
      <c r="J84" s="11"/>
      <c r="K84" s="12">
        <f>IF($G84="","",VLOOKUP($G84,'種目コード'!$A$2:$C$42,2)&amp;"　"&amp;VLOOKUP($G84,'種目コード'!$A$2:$C$42,3))</f>
      </c>
      <c r="L84" s="11"/>
      <c r="M84" s="11"/>
    </row>
    <row r="85" spans="1:13" ht="13.5">
      <c r="A85" s="11"/>
      <c r="B85" s="11"/>
      <c r="C85" s="11"/>
      <c r="D85" s="13"/>
      <c r="E85" s="11"/>
      <c r="F85" s="11"/>
      <c r="G85" s="11"/>
      <c r="H85" s="13">
        <f t="shared" si="3"/>
        <v>0</v>
      </c>
      <c r="I85" s="13" t="str">
        <f t="shared" si="2"/>
        <v>未記入でいいです。</v>
      </c>
      <c r="J85" s="11"/>
      <c r="K85" s="12">
        <f>IF($G85="","",VLOOKUP($G85,'種目コード'!$A$2:$C$42,2)&amp;"　"&amp;VLOOKUP($G85,'種目コード'!$A$2:$C$42,3))</f>
      </c>
      <c r="L85" s="11"/>
      <c r="M85" s="11"/>
    </row>
    <row r="86" spans="1:13" ht="13.5">
      <c r="A86" s="11"/>
      <c r="B86" s="11"/>
      <c r="C86" s="11"/>
      <c r="D86" s="13"/>
      <c r="E86" s="11"/>
      <c r="F86" s="11"/>
      <c r="G86" s="11"/>
      <c r="H86" s="13">
        <f t="shared" si="3"/>
        <v>0</v>
      </c>
      <c r="I86" s="13" t="str">
        <f t="shared" si="2"/>
        <v>未記入でいいです。</v>
      </c>
      <c r="J86" s="11"/>
      <c r="K86" s="12">
        <f>IF($G86="","",VLOOKUP($G86,'種目コード'!$A$2:$C$42,2)&amp;"　"&amp;VLOOKUP($G86,'種目コード'!$A$2:$C$42,3))</f>
      </c>
      <c r="L86" s="11"/>
      <c r="M86" s="11"/>
    </row>
    <row r="87" spans="1:13" ht="13.5">
      <c r="A87" s="11"/>
      <c r="B87" s="11"/>
      <c r="C87" s="11"/>
      <c r="D87" s="13">
        <f>IF($G87="","",VLOOKUP($G87,'種目コード'!$A$2:$H$42,8))</f>
      </c>
      <c r="E87" s="11"/>
      <c r="F87" s="11"/>
      <c r="G87" s="11"/>
      <c r="H87" s="13">
        <f t="shared" si="3"/>
        <v>0</v>
      </c>
      <c r="I87" s="13" t="str">
        <f t="shared" si="2"/>
        <v>未記入でいいです。</v>
      </c>
      <c r="J87" s="11"/>
      <c r="K87" s="12">
        <f>IF($G87="","",VLOOKUP($G87,'種目コード'!$A$2:$C$42,2)&amp;"　"&amp;VLOOKUP($G87,'種目コード'!$A$2:$C$42,3))</f>
      </c>
      <c r="L87" s="11"/>
      <c r="M87" s="11"/>
    </row>
    <row r="88" spans="1:13" ht="13.5">
      <c r="A88" s="11"/>
      <c r="B88" s="11"/>
      <c r="C88" s="11"/>
      <c r="D88" s="13">
        <f>IF($G88="","",VLOOKUP($G88,'種目コード'!$A$2:$H$42,8))</f>
      </c>
      <c r="E88" s="11"/>
      <c r="F88" s="11"/>
      <c r="G88" s="11"/>
      <c r="H88" s="13">
        <f t="shared" si="3"/>
        <v>0</v>
      </c>
      <c r="I88" s="13" t="str">
        <f t="shared" si="2"/>
        <v>未記入でいいです。</v>
      </c>
      <c r="J88" s="11"/>
      <c r="K88" s="12">
        <f>IF($G88="","",VLOOKUP($G88,'種目コード'!$A$2:$C$42,2)&amp;"　"&amp;VLOOKUP($G88,'種目コード'!$A$2:$C$42,3))</f>
      </c>
      <c r="L88" s="11"/>
      <c r="M88" s="11"/>
    </row>
    <row r="89" spans="1:13" ht="13.5">
      <c r="A89" s="11"/>
      <c r="B89" s="11"/>
      <c r="C89" s="11"/>
      <c r="D89" s="13">
        <f>IF($G89="","",VLOOKUP($G89,'種目コード'!$A$2:$H$42,8))</f>
      </c>
      <c r="E89" s="11"/>
      <c r="F89" s="11"/>
      <c r="G89" s="11"/>
      <c r="H89" s="13">
        <f t="shared" si="3"/>
        <v>0</v>
      </c>
      <c r="I89" s="13" t="str">
        <f t="shared" si="2"/>
        <v>未記入でいいです。</v>
      </c>
      <c r="J89" s="11"/>
      <c r="K89" s="12">
        <f>IF($G89="","",VLOOKUP($G89,'種目コード'!$A$2:$C$42,2)&amp;"　"&amp;VLOOKUP($G89,'種目コード'!$A$2:$C$42,3))</f>
      </c>
      <c r="L89" s="11"/>
      <c r="M89" s="11"/>
    </row>
    <row r="90" spans="1:13" ht="13.5">
      <c r="A90" s="11"/>
      <c r="B90" s="11"/>
      <c r="C90" s="11"/>
      <c r="D90" s="13">
        <f>IF($G90="","",VLOOKUP($G90,'種目コード'!$A$2:$H$42,8))</f>
      </c>
      <c r="E90" s="11"/>
      <c r="F90" s="11"/>
      <c r="G90" s="11"/>
      <c r="H90" s="13">
        <f t="shared" si="3"/>
        <v>0</v>
      </c>
      <c r="I90" s="13" t="str">
        <f t="shared" si="2"/>
        <v>未記入でいいです。</v>
      </c>
      <c r="J90" s="11"/>
      <c r="K90" s="12">
        <f>IF($G90="","",VLOOKUP($G90,'種目コード'!$A$2:$C$42,2)&amp;"　"&amp;VLOOKUP($G90,'種目コード'!$A$2:$C$42,3))</f>
      </c>
      <c r="L90" s="11"/>
      <c r="M90" s="11"/>
    </row>
    <row r="91" spans="1:13" ht="13.5">
      <c r="A91" s="11"/>
      <c r="B91" s="11"/>
      <c r="C91" s="11"/>
      <c r="D91" s="13">
        <f>IF($G91="","",VLOOKUP($G91,'種目コード'!$A$2:$H$42,8))</f>
      </c>
      <c r="E91" s="11"/>
      <c r="F91" s="11"/>
      <c r="G91" s="11"/>
      <c r="H91" s="13">
        <f t="shared" si="3"/>
        <v>0</v>
      </c>
      <c r="I91" s="13" t="str">
        <f t="shared" si="2"/>
        <v>未記入でいいです。</v>
      </c>
      <c r="J91" s="11"/>
      <c r="K91" s="12">
        <f>IF($G91="","",VLOOKUP($G91,'種目コード'!$A$2:$C$42,2)&amp;"　"&amp;VLOOKUP($G91,'種目コード'!$A$2:$C$42,3))</f>
      </c>
      <c r="L91" s="11"/>
      <c r="M91" s="11"/>
    </row>
    <row r="92" spans="1:13" ht="13.5">
      <c r="A92" s="11"/>
      <c r="B92" s="11"/>
      <c r="C92" s="11"/>
      <c r="D92" s="13">
        <f>IF($G92="","",VLOOKUP($G92,'種目コード'!$A$2:$H$42,8))</f>
      </c>
      <c r="E92" s="11"/>
      <c r="F92" s="11"/>
      <c r="G92" s="11"/>
      <c r="H92" s="13">
        <f t="shared" si="3"/>
        <v>0</v>
      </c>
      <c r="I92" s="13" t="str">
        <f t="shared" si="2"/>
        <v>未記入でいいです。</v>
      </c>
      <c r="J92" s="11"/>
      <c r="K92" s="12">
        <f>IF($G92="","",VLOOKUP($G92,'種目コード'!$A$2:$C$42,2)&amp;"　"&amp;VLOOKUP($G92,'種目コード'!$A$2:$C$42,3))</f>
      </c>
      <c r="L92" s="11"/>
      <c r="M92" s="11"/>
    </row>
    <row r="93" spans="1:13" ht="13.5">
      <c r="A93" s="11"/>
      <c r="B93" s="11"/>
      <c r="C93" s="11"/>
      <c r="D93" s="13">
        <f>IF($G93="","",VLOOKUP($G93,'種目コード'!$A$2:$H$42,8))</f>
      </c>
      <c r="E93" s="11"/>
      <c r="F93" s="11"/>
      <c r="G93" s="11"/>
      <c r="H93" s="13">
        <f t="shared" si="3"/>
        <v>0</v>
      </c>
      <c r="I93" s="13" t="str">
        <f t="shared" si="2"/>
        <v>未記入でいいです。</v>
      </c>
      <c r="J93" s="11"/>
      <c r="K93" s="12">
        <f>IF($G93="","",VLOOKUP($G93,'種目コード'!$A$2:$C$42,2)&amp;"　"&amp;VLOOKUP($G93,'種目コード'!$A$2:$C$42,3))</f>
      </c>
      <c r="L93" s="11"/>
      <c r="M93" s="11"/>
    </row>
    <row r="94" spans="1:13" ht="13.5">
      <c r="A94" s="11"/>
      <c r="B94" s="11"/>
      <c r="C94" s="11"/>
      <c r="D94" s="13">
        <f>IF($G94="","",VLOOKUP($G94,'種目コード'!$A$2:$H$42,8))</f>
      </c>
      <c r="E94" s="11"/>
      <c r="F94" s="11"/>
      <c r="G94" s="11"/>
      <c r="H94" s="13">
        <f t="shared" si="3"/>
        <v>0</v>
      </c>
      <c r="I94" s="13" t="str">
        <f t="shared" si="2"/>
        <v>未記入でいいです。</v>
      </c>
      <c r="J94" s="11"/>
      <c r="K94" s="12">
        <f>IF($G94="","",VLOOKUP($G94,'種目コード'!$A$2:$C$42,2)&amp;"　"&amp;VLOOKUP($G94,'種目コード'!$A$2:$C$42,3))</f>
      </c>
      <c r="L94" s="11"/>
      <c r="M94" s="11"/>
    </row>
    <row r="95" spans="1:13" ht="13.5">
      <c r="A95" s="11"/>
      <c r="B95" s="11"/>
      <c r="C95" s="11"/>
      <c r="D95" s="13">
        <f>IF($G95="","",VLOOKUP($G95,'種目コード'!$A$2:$H$42,8))</f>
      </c>
      <c r="E95" s="11"/>
      <c r="F95" s="11"/>
      <c r="G95" s="11"/>
      <c r="H95" s="13">
        <f t="shared" si="3"/>
        <v>0</v>
      </c>
      <c r="I95" s="13" t="str">
        <f t="shared" si="2"/>
        <v>未記入でいいです。</v>
      </c>
      <c r="J95" s="11"/>
      <c r="K95" s="12">
        <f>IF($G95="","",VLOOKUP($G95,'種目コード'!$A$2:$C$42,2)&amp;"　"&amp;VLOOKUP($G95,'種目コード'!$A$2:$C$42,3))</f>
      </c>
      <c r="L95" s="11"/>
      <c r="M95" s="11"/>
    </row>
    <row r="96" spans="1:13" ht="13.5">
      <c r="A96" s="11"/>
      <c r="B96" s="11"/>
      <c r="C96" s="11"/>
      <c r="D96" s="13">
        <f>IF($G96="","",VLOOKUP($G96,'種目コード'!$A$2:$H$42,8))</f>
      </c>
      <c r="E96" s="11"/>
      <c r="F96" s="11"/>
      <c r="G96" s="11"/>
      <c r="H96" s="13">
        <f t="shared" si="3"/>
        <v>0</v>
      </c>
      <c r="I96" s="13" t="str">
        <f t="shared" si="2"/>
        <v>未記入でいいです。</v>
      </c>
      <c r="J96" s="11"/>
      <c r="K96" s="12">
        <f>IF($G96="","",VLOOKUP($G96,'種目コード'!$A$2:$C$42,2)&amp;"　"&amp;VLOOKUP($G96,'種目コード'!$A$2:$C$42,3))</f>
      </c>
      <c r="L96" s="11"/>
      <c r="M96" s="11"/>
    </row>
    <row r="97" spans="1:13" ht="13.5">
      <c r="A97" s="11"/>
      <c r="B97" s="11"/>
      <c r="C97" s="11"/>
      <c r="D97" s="13">
        <f>IF($G97="","",VLOOKUP($G97,'種目コード'!$A$2:$H$42,8))</f>
      </c>
      <c r="E97" s="11"/>
      <c r="F97" s="11"/>
      <c r="G97" s="11"/>
      <c r="H97" s="13">
        <f t="shared" si="3"/>
        <v>0</v>
      </c>
      <c r="I97" s="13" t="str">
        <f t="shared" si="2"/>
        <v>未記入でいいです。</v>
      </c>
      <c r="J97" s="11"/>
      <c r="K97" s="12">
        <f>IF($G97="","",VLOOKUP($G97,'種目コード'!$A$2:$C$42,2)&amp;"　"&amp;VLOOKUP($G97,'種目コード'!$A$2:$C$42,3))</f>
      </c>
      <c r="L97" s="11"/>
      <c r="M97" s="11"/>
    </row>
    <row r="98" spans="1:13" ht="13.5">
      <c r="A98" s="11"/>
      <c r="B98" s="11"/>
      <c r="C98" s="11"/>
      <c r="D98" s="13">
        <f>IF($G98="","",VLOOKUP($G98,'種目コード'!$A$2:$H$42,8))</f>
      </c>
      <c r="E98" s="11"/>
      <c r="F98" s="11"/>
      <c r="G98" s="11"/>
      <c r="H98" s="13">
        <f t="shared" si="3"/>
        <v>0</v>
      </c>
      <c r="I98" s="13" t="str">
        <f t="shared" si="2"/>
        <v>未記入でいいです。</v>
      </c>
      <c r="J98" s="11"/>
      <c r="K98" s="12">
        <f>IF($G98="","",VLOOKUP($G98,'種目コード'!$A$2:$C$42,2)&amp;"　"&amp;VLOOKUP($G98,'種目コード'!$A$2:$C$42,3))</f>
      </c>
      <c r="L98" s="11"/>
      <c r="M98" s="11"/>
    </row>
    <row r="99" spans="1:13" ht="13.5">
      <c r="A99" s="11"/>
      <c r="B99" s="11"/>
      <c r="C99" s="11"/>
      <c r="D99" s="13">
        <f>IF($G99="","",VLOOKUP($G99,'種目コード'!$A$2:$H$42,8))</f>
      </c>
      <c r="E99" s="11"/>
      <c r="F99" s="11"/>
      <c r="G99" s="11"/>
      <c r="H99" s="13">
        <f t="shared" si="3"/>
        <v>0</v>
      </c>
      <c r="I99" s="13" t="str">
        <f t="shared" si="2"/>
        <v>未記入でいいです。</v>
      </c>
      <c r="J99" s="11"/>
      <c r="K99" s="12">
        <f>IF($G99="","",VLOOKUP($G99,'種目コード'!$A$2:$C$42,2)&amp;"　"&amp;VLOOKUP($G99,'種目コード'!$A$2:$C$42,3))</f>
      </c>
      <c r="L99" s="11"/>
      <c r="M99" s="11"/>
    </row>
    <row r="100" spans="1:13" ht="13.5">
      <c r="A100" s="11"/>
      <c r="B100" s="11"/>
      <c r="C100" s="11"/>
      <c r="D100" s="13">
        <f>IF($G100="","",VLOOKUP($G100,'種目コード'!$A$2:$H$42,8))</f>
      </c>
      <c r="E100" s="11"/>
      <c r="F100" s="11"/>
      <c r="G100" s="11"/>
      <c r="H100" s="13">
        <f t="shared" si="3"/>
        <v>0</v>
      </c>
      <c r="I100" s="13" t="str">
        <f t="shared" si="2"/>
        <v>未記入でいいです。</v>
      </c>
      <c r="J100" s="11"/>
      <c r="K100" s="12">
        <f>IF($G100="","",VLOOKUP($G100,'種目コード'!$A$2:$C$42,2)&amp;"　"&amp;VLOOKUP($G100,'種目コード'!$A$2:$C$42,3))</f>
      </c>
      <c r="L100" s="11"/>
      <c r="M100" s="11"/>
    </row>
    <row r="101" spans="1:13" ht="13.5">
      <c r="A101" s="11"/>
      <c r="B101" s="11"/>
      <c r="C101" s="11"/>
      <c r="D101" s="13">
        <f>IF($G101="","",VLOOKUP($G101,'種目コード'!$A$2:$H$42,8))</f>
      </c>
      <c r="E101" s="11"/>
      <c r="F101" s="11"/>
      <c r="G101" s="11"/>
      <c r="H101" s="13">
        <f t="shared" si="3"/>
        <v>0</v>
      </c>
      <c r="I101" s="13" t="str">
        <f t="shared" si="2"/>
        <v>未記入でいいです。</v>
      </c>
      <c r="J101" s="11"/>
      <c r="K101" s="12">
        <f>IF($G101="","",VLOOKUP($G101,'種目コード'!$A$2:$C$42,2)&amp;"　"&amp;VLOOKUP($G101,'種目コード'!$A$2:$C$42,3))</f>
      </c>
      <c r="L101" s="11"/>
      <c r="M101" s="11"/>
    </row>
    <row r="102" spans="1:13" ht="13.5">
      <c r="A102" s="11"/>
      <c r="B102" s="11"/>
      <c r="C102" s="11"/>
      <c r="D102" s="13">
        <f>IF($G102="","",VLOOKUP($G102,'種目コード'!$A$2:$H$42,8))</f>
      </c>
      <c r="E102" s="11"/>
      <c r="F102" s="11"/>
      <c r="G102" s="11"/>
      <c r="H102" s="13">
        <f t="shared" si="3"/>
        <v>0</v>
      </c>
      <c r="I102" s="13" t="str">
        <f t="shared" si="2"/>
        <v>未記入でいいです。</v>
      </c>
      <c r="J102" s="11"/>
      <c r="K102" s="12">
        <f>IF($G102="","",VLOOKUP($G102,'種目コード'!$A$2:$C$42,2)&amp;"　"&amp;VLOOKUP($G102,'種目コード'!$A$2:$C$42,3))</f>
      </c>
      <c r="L102" s="11"/>
      <c r="M102" s="11"/>
    </row>
    <row r="103" spans="1:13" ht="13.5">
      <c r="A103" s="11"/>
      <c r="B103" s="11"/>
      <c r="C103" s="11"/>
      <c r="D103" s="13">
        <f>IF($G103="","",VLOOKUP($G103,'種目コード'!$A$2:$H$42,8))</f>
      </c>
      <c r="E103" s="11"/>
      <c r="F103" s="11"/>
      <c r="G103" s="11"/>
      <c r="H103" s="13">
        <f t="shared" si="3"/>
        <v>0</v>
      </c>
      <c r="I103" s="13" t="str">
        <f t="shared" si="2"/>
        <v>未記入でいいです。</v>
      </c>
      <c r="J103" s="11"/>
      <c r="K103" s="12">
        <f>IF($G103="","",VLOOKUP($G103,'種目コード'!$A$2:$C$42,2)&amp;"　"&amp;VLOOKUP($G103,'種目コード'!$A$2:$C$42,3))</f>
      </c>
      <c r="L103" s="11"/>
      <c r="M103" s="11"/>
    </row>
    <row r="104" spans="1:13" ht="13.5">
      <c r="A104" s="11"/>
      <c r="B104" s="11"/>
      <c r="C104" s="11"/>
      <c r="D104" s="13">
        <f>IF($G104="","",VLOOKUP($G104,'種目コード'!$A$2:$H$42,8))</f>
      </c>
      <c r="E104" s="11"/>
      <c r="F104" s="11"/>
      <c r="G104" s="11"/>
      <c r="H104" s="13">
        <f t="shared" si="3"/>
        <v>0</v>
      </c>
      <c r="I104" s="13" t="str">
        <f t="shared" si="2"/>
        <v>未記入でいいです。</v>
      </c>
      <c r="J104" s="11"/>
      <c r="K104" s="12">
        <f>IF($G104="","",VLOOKUP($G104,'種目コード'!$A$2:$C$42,2)&amp;"　"&amp;VLOOKUP($G104,'種目コード'!$A$2:$C$42,3))</f>
      </c>
      <c r="L104" s="11"/>
      <c r="M104" s="11"/>
    </row>
    <row r="105" spans="1:13" ht="13.5">
      <c r="A105" s="11"/>
      <c r="B105" s="11"/>
      <c r="C105" s="11"/>
      <c r="D105" s="13">
        <f>IF($G105="","",VLOOKUP($G105,'種目コード'!$A$2:$H$42,8))</f>
      </c>
      <c r="E105" s="11"/>
      <c r="F105" s="11"/>
      <c r="G105" s="11"/>
      <c r="H105" s="13">
        <f t="shared" si="3"/>
        <v>0</v>
      </c>
      <c r="I105" s="13" t="str">
        <f t="shared" si="2"/>
        <v>未記入でいいです。</v>
      </c>
      <c r="J105" s="11"/>
      <c r="K105" s="12">
        <f>IF($G105="","",VLOOKUP($G105,'種目コード'!$A$2:$C$42,2)&amp;"　"&amp;VLOOKUP($G105,'種目コード'!$A$2:$C$42,3))</f>
      </c>
      <c r="L105" s="11"/>
      <c r="M105" s="11"/>
    </row>
    <row r="106" spans="1:13" ht="13.5">
      <c r="A106" s="11"/>
      <c r="B106" s="11"/>
      <c r="C106" s="11"/>
      <c r="D106" s="13">
        <f>IF($G106="","",VLOOKUP($G106,'種目コード'!$A$2:$H$42,8))</f>
      </c>
      <c r="E106" s="11"/>
      <c r="F106" s="11"/>
      <c r="G106" s="11"/>
      <c r="H106" s="13">
        <f t="shared" si="3"/>
        <v>0</v>
      </c>
      <c r="I106" s="13" t="str">
        <f t="shared" si="2"/>
        <v>未記入でいいです。</v>
      </c>
      <c r="J106" s="11"/>
      <c r="K106" s="12">
        <f>IF($G106="","",VLOOKUP($G106,'種目コード'!$A$2:$C$42,2)&amp;"　"&amp;VLOOKUP($G106,'種目コード'!$A$2:$C$42,3))</f>
      </c>
      <c r="L106" s="11"/>
      <c r="M106" s="11"/>
    </row>
    <row r="107" spans="1:13" ht="13.5">
      <c r="A107" s="11"/>
      <c r="B107" s="11"/>
      <c r="C107" s="11"/>
      <c r="D107" s="13">
        <f>IF($G107="","",VLOOKUP($G107,'種目コード'!$A$2:$H$42,8))</f>
      </c>
      <c r="E107" s="11"/>
      <c r="F107" s="11"/>
      <c r="G107" s="11"/>
      <c r="H107" s="13">
        <f t="shared" si="3"/>
        <v>0</v>
      </c>
      <c r="I107" s="13" t="str">
        <f t="shared" si="2"/>
        <v>未記入でいいです。</v>
      </c>
      <c r="J107" s="11"/>
      <c r="K107" s="12">
        <f>IF($G107="","",VLOOKUP($G107,'種目コード'!$A$2:$C$42,2)&amp;"　"&amp;VLOOKUP($G107,'種目コード'!$A$2:$C$42,3))</f>
      </c>
      <c r="L107" s="11"/>
      <c r="M107" s="11"/>
    </row>
    <row r="108" spans="1:13" ht="13.5">
      <c r="A108" s="11"/>
      <c r="B108" s="11"/>
      <c r="C108" s="11"/>
      <c r="D108" s="13">
        <f>IF($G108="","",VLOOKUP($G108,'種目コード'!$A$2:$H$42,8))</f>
      </c>
      <c r="E108" s="11"/>
      <c r="F108" s="11"/>
      <c r="G108" s="11"/>
      <c r="H108" s="13">
        <f t="shared" si="3"/>
        <v>0</v>
      </c>
      <c r="I108" s="13" t="str">
        <f t="shared" si="2"/>
        <v>未記入でいいです。</v>
      </c>
      <c r="J108" s="11"/>
      <c r="K108" s="12">
        <f>IF($G108="","",VLOOKUP($G108,'種目コード'!$A$2:$C$42,2)&amp;"　"&amp;VLOOKUP($G108,'種目コード'!$A$2:$C$42,3))</f>
      </c>
      <c r="L108" s="11"/>
      <c r="M108" s="11"/>
    </row>
    <row r="109" spans="1:13" ht="13.5">
      <c r="A109" s="11"/>
      <c r="B109" s="11"/>
      <c r="C109" s="11"/>
      <c r="D109" s="13">
        <f>IF($G109="","",VLOOKUP($G109,'種目コード'!$A$2:$H$42,8))</f>
      </c>
      <c r="E109" s="11"/>
      <c r="F109" s="11"/>
      <c r="G109" s="11"/>
      <c r="H109" s="13">
        <f t="shared" si="3"/>
        <v>0</v>
      </c>
      <c r="I109" s="13" t="str">
        <f t="shared" si="2"/>
        <v>未記入でいいです。</v>
      </c>
      <c r="J109" s="11"/>
      <c r="K109" s="12">
        <f>IF($G109="","",VLOOKUP($G109,'種目コード'!$A$2:$C$42,2)&amp;"　"&amp;VLOOKUP($G109,'種目コード'!$A$2:$C$42,3))</f>
      </c>
      <c r="L109" s="11"/>
      <c r="M109" s="11"/>
    </row>
    <row r="110" spans="1:13" ht="13.5">
      <c r="A110" s="11"/>
      <c r="B110" s="11"/>
      <c r="C110" s="11"/>
      <c r="D110" s="13">
        <f>IF($G110="","",VLOOKUP($G110,'種目コード'!$A$2:$H$42,8))</f>
      </c>
      <c r="E110" s="11"/>
      <c r="F110" s="11"/>
      <c r="G110" s="11"/>
      <c r="H110" s="13">
        <f t="shared" si="3"/>
        <v>0</v>
      </c>
      <c r="I110" s="13" t="str">
        <f t="shared" si="2"/>
        <v>未記入でいいです。</v>
      </c>
      <c r="J110" s="11"/>
      <c r="K110" s="12">
        <f>IF($G110="","",VLOOKUP($G110,'種目コード'!$A$2:$C$42,2)&amp;"　"&amp;VLOOKUP($G110,'種目コード'!$A$2:$C$42,3))</f>
      </c>
      <c r="L110" s="11"/>
      <c r="M110" s="11"/>
    </row>
    <row r="111" spans="1:13" ht="13.5">
      <c r="A111" s="11"/>
      <c r="B111" s="11"/>
      <c r="C111" s="11"/>
      <c r="D111" s="13">
        <f>IF($G111="","",VLOOKUP($G111,'種目コード'!$A$2:$H$42,8))</f>
      </c>
      <c r="E111" s="11"/>
      <c r="F111" s="11"/>
      <c r="G111" s="11"/>
      <c r="H111" s="13">
        <f t="shared" si="3"/>
        <v>0</v>
      </c>
      <c r="I111" s="13" t="str">
        <f t="shared" si="2"/>
        <v>未記入でいいです。</v>
      </c>
      <c r="J111" s="11"/>
      <c r="K111" s="12">
        <f>IF($G111="","",VLOOKUP($G111,'種目コード'!$A$2:$C$42,2)&amp;"　"&amp;VLOOKUP($G111,'種目コード'!$A$2:$C$42,3))</f>
      </c>
      <c r="L111" s="11"/>
      <c r="M111" s="11"/>
    </row>
    <row r="112" spans="1:13" ht="13.5">
      <c r="A112" s="11"/>
      <c r="B112" s="11"/>
      <c r="C112" s="11"/>
      <c r="D112" s="13">
        <f>IF($G112="","",VLOOKUP($G112,'種目コード'!$A$2:$H$42,8))</f>
      </c>
      <c r="E112" s="11"/>
      <c r="F112" s="11"/>
      <c r="G112" s="11"/>
      <c r="H112" s="13">
        <f t="shared" si="3"/>
        <v>0</v>
      </c>
      <c r="I112" s="13" t="str">
        <f t="shared" si="2"/>
        <v>未記入でいいです。</v>
      </c>
      <c r="J112" s="11"/>
      <c r="K112" s="12">
        <f>IF($G112="","",VLOOKUP($G112,'種目コード'!$A$2:$C$42,2)&amp;"　"&amp;VLOOKUP($G112,'種目コード'!$A$2:$C$42,3))</f>
      </c>
      <c r="L112" s="11"/>
      <c r="M112" s="11"/>
    </row>
    <row r="113" spans="1:13" ht="13.5">
      <c r="A113" s="11"/>
      <c r="B113" s="11"/>
      <c r="C113" s="11"/>
      <c r="D113" s="13">
        <f>IF($G113="","",VLOOKUP($G113,'種目コード'!$A$2:$H$42,8))</f>
      </c>
      <c r="E113" s="11"/>
      <c r="F113" s="11"/>
      <c r="G113" s="11"/>
      <c r="H113" s="13">
        <f t="shared" si="3"/>
        <v>0</v>
      </c>
      <c r="I113" s="13" t="str">
        <f t="shared" si="2"/>
        <v>未記入でいいです。</v>
      </c>
      <c r="J113" s="11"/>
      <c r="K113" s="12">
        <f>IF($G113="","",VLOOKUP($G113,'種目コード'!$A$2:$C$42,2)&amp;"　"&amp;VLOOKUP($G113,'種目コード'!$A$2:$C$42,3))</f>
      </c>
      <c r="L113" s="11"/>
      <c r="M113" s="11"/>
    </row>
    <row r="114" spans="1:13" ht="13.5">
      <c r="A114" s="11"/>
      <c r="B114" s="11"/>
      <c r="C114" s="11"/>
      <c r="D114" s="13">
        <f>IF($G114="","",VLOOKUP($G114,'種目コード'!$A$2:$H$42,8))</f>
      </c>
      <c r="E114" s="11"/>
      <c r="F114" s="11"/>
      <c r="G114" s="11"/>
      <c r="H114" s="13">
        <f t="shared" si="3"/>
        <v>0</v>
      </c>
      <c r="I114" s="13" t="str">
        <f t="shared" si="2"/>
        <v>未記入でいいです。</v>
      </c>
      <c r="J114" s="11"/>
      <c r="K114" s="12">
        <f>IF($G114="","",VLOOKUP($G114,'種目コード'!$A$2:$C$42,2)&amp;"　"&amp;VLOOKUP($G114,'種目コード'!$A$2:$C$42,3))</f>
      </c>
      <c r="L114" s="11"/>
      <c r="M114" s="11"/>
    </row>
    <row r="115" spans="1:13" ht="13.5">
      <c r="A115" s="11"/>
      <c r="B115" s="11"/>
      <c r="C115" s="11"/>
      <c r="D115" s="13">
        <f>IF($G115="","",VLOOKUP($G115,'種目コード'!$A$2:$H$42,8))</f>
      </c>
      <c r="E115" s="11"/>
      <c r="F115" s="11"/>
      <c r="G115" s="11"/>
      <c r="H115" s="13">
        <f t="shared" si="3"/>
        <v>0</v>
      </c>
      <c r="I115" s="13" t="str">
        <f t="shared" si="2"/>
        <v>未記入でいいです。</v>
      </c>
      <c r="J115" s="11"/>
      <c r="K115" s="12">
        <f>IF($G115="","",VLOOKUP($G115,'種目コード'!$A$2:$C$42,2)&amp;"　"&amp;VLOOKUP($G115,'種目コード'!$A$2:$C$42,3))</f>
      </c>
      <c r="L115" s="11"/>
      <c r="M115" s="11"/>
    </row>
    <row r="116" spans="1:13" ht="13.5">
      <c r="A116" s="11"/>
      <c r="B116" s="11"/>
      <c r="C116" s="11"/>
      <c r="D116" s="13">
        <f>IF($G116="","",VLOOKUP($G116,'種目コード'!$A$2:$H$42,8))</f>
      </c>
      <c r="E116" s="11"/>
      <c r="F116" s="11"/>
      <c r="G116" s="11"/>
      <c r="H116" s="13">
        <f t="shared" si="3"/>
        <v>0</v>
      </c>
      <c r="I116" s="13" t="str">
        <f t="shared" si="2"/>
        <v>未記入でいいです。</v>
      </c>
      <c r="J116" s="11"/>
      <c r="K116" s="12">
        <f>IF($G116="","",VLOOKUP($G116,'種目コード'!$A$2:$C$42,2)&amp;"　"&amp;VLOOKUP($G116,'種目コード'!$A$2:$C$42,3))</f>
      </c>
      <c r="L116" s="11"/>
      <c r="M116" s="11"/>
    </row>
    <row r="117" spans="1:13" ht="13.5">
      <c r="A117" s="11"/>
      <c r="B117" s="11"/>
      <c r="C117" s="11"/>
      <c r="D117" s="13">
        <f>IF($G117="","",VLOOKUP($G117,'種目コード'!$A$2:$H$42,8))</f>
      </c>
      <c r="E117" s="11"/>
      <c r="F117" s="11"/>
      <c r="G117" s="11"/>
      <c r="H117" s="13">
        <f t="shared" si="3"/>
        <v>0</v>
      </c>
      <c r="I117" s="13" t="str">
        <f t="shared" si="2"/>
        <v>未記入でいいです。</v>
      </c>
      <c r="J117" s="11"/>
      <c r="K117" s="12">
        <f>IF($G117="","",VLOOKUP($G117,'種目コード'!$A$2:$C$42,2)&amp;"　"&amp;VLOOKUP($G117,'種目コード'!$A$2:$C$42,3))</f>
      </c>
      <c r="L117" s="11"/>
      <c r="M117" s="11"/>
    </row>
    <row r="118" spans="1:13" ht="13.5">
      <c r="A118" s="11"/>
      <c r="B118" s="11"/>
      <c r="C118" s="11"/>
      <c r="D118" s="13">
        <f>IF($G118="","",VLOOKUP($G118,'種目コード'!$A$2:$H$42,8))</f>
      </c>
      <c r="E118" s="11"/>
      <c r="F118" s="11"/>
      <c r="G118" s="11"/>
      <c r="H118" s="13">
        <f t="shared" si="3"/>
        <v>0</v>
      </c>
      <c r="I118" s="13" t="str">
        <f t="shared" si="2"/>
        <v>未記入でいいです。</v>
      </c>
      <c r="J118" s="11"/>
      <c r="K118" s="12">
        <f>IF($G118="","",VLOOKUP($G118,'種目コード'!$A$2:$C$42,2)&amp;"　"&amp;VLOOKUP($G118,'種目コード'!$A$2:$C$42,3))</f>
      </c>
      <c r="L118" s="11"/>
      <c r="M118" s="11"/>
    </row>
    <row r="119" spans="1:13" ht="13.5">
      <c r="A119" s="11"/>
      <c r="B119" s="11"/>
      <c r="C119" s="11"/>
      <c r="D119" s="13">
        <f>IF($G119="","",VLOOKUP($G119,'種目コード'!$A$2:$H$42,8))</f>
      </c>
      <c r="E119" s="11"/>
      <c r="F119" s="11"/>
      <c r="G119" s="11"/>
      <c r="H119" s="13">
        <f t="shared" si="3"/>
        <v>0</v>
      </c>
      <c r="I119" s="13" t="str">
        <f t="shared" si="2"/>
        <v>未記入でいいです。</v>
      </c>
      <c r="J119" s="11"/>
      <c r="K119" s="12">
        <f>IF($G119="","",VLOOKUP($G119,'種目コード'!$A$2:$C$42,2)&amp;"　"&amp;VLOOKUP($G119,'種目コード'!$A$2:$C$42,3))</f>
      </c>
      <c r="L119" s="11"/>
      <c r="M119" s="11"/>
    </row>
    <row r="120" spans="1:13" ht="13.5">
      <c r="A120" s="11"/>
      <c r="B120" s="11"/>
      <c r="C120" s="11"/>
      <c r="D120" s="13">
        <f>IF($G120="","",VLOOKUP($G120,'種目コード'!$A$2:$H$42,8))</f>
      </c>
      <c r="E120" s="11"/>
      <c r="F120" s="11"/>
      <c r="G120" s="11"/>
      <c r="H120" s="13">
        <f t="shared" si="3"/>
        <v>0</v>
      </c>
      <c r="I120" s="13" t="str">
        <f t="shared" si="2"/>
        <v>未記入でいいです。</v>
      </c>
      <c r="J120" s="11"/>
      <c r="K120" s="12">
        <f>IF($G120="","",VLOOKUP($G120,'種目コード'!$A$2:$C$42,2)&amp;"　"&amp;VLOOKUP($G120,'種目コード'!$A$2:$C$42,3))</f>
      </c>
      <c r="L120" s="11"/>
      <c r="M120" s="11"/>
    </row>
    <row r="121" spans="1:13" ht="13.5">
      <c r="A121" s="11"/>
      <c r="B121" s="11"/>
      <c r="C121" s="11"/>
      <c r="D121" s="13">
        <f>IF($G121="","",VLOOKUP($G121,'種目コード'!$A$2:$H$42,8))</f>
      </c>
      <c r="E121" s="11"/>
      <c r="F121" s="11"/>
      <c r="G121" s="11"/>
      <c r="H121" s="13">
        <f t="shared" si="3"/>
        <v>0</v>
      </c>
      <c r="I121" s="13" t="str">
        <f t="shared" si="2"/>
        <v>未記入でいいです。</v>
      </c>
      <c r="J121" s="11"/>
      <c r="K121" s="12">
        <f>IF($G121="","",VLOOKUP($G121,'種目コード'!$A$2:$C$42,2)&amp;"　"&amp;VLOOKUP($G121,'種目コード'!$A$2:$C$42,3))</f>
      </c>
      <c r="L121" s="11"/>
      <c r="M121" s="11"/>
    </row>
    <row r="122" spans="1:13" ht="13.5">
      <c r="A122" s="11"/>
      <c r="B122" s="11"/>
      <c r="C122" s="11"/>
      <c r="D122" s="13">
        <f>IF($G122="","",VLOOKUP($G122,'種目コード'!$A$2:$H$42,8))</f>
      </c>
      <c r="E122" s="11"/>
      <c r="F122" s="11"/>
      <c r="G122" s="11"/>
      <c r="H122" s="13">
        <f>$K$2</f>
        <v>0</v>
      </c>
      <c r="I122" s="13" t="str">
        <f t="shared" si="2"/>
        <v>未記入でいいです。</v>
      </c>
      <c r="J122" s="11"/>
      <c r="K122" s="12">
        <f>IF($G122="","",VLOOKUP($G122,'種目コード'!$A$2:$C$42,2)&amp;"　"&amp;VLOOKUP($G122,'種目コード'!$A$2:$C$42,3))</f>
      </c>
      <c r="L122" s="11"/>
      <c r="M122" s="11"/>
    </row>
    <row r="123" spans="11:12" ht="13.5">
      <c r="K123" s="9">
        <f>K2</f>
        <v>0</v>
      </c>
      <c r="L123" s="9"/>
    </row>
  </sheetData>
  <sheetProtection/>
  <mergeCells count="4">
    <mergeCell ref="D8:G12"/>
    <mergeCell ref="A17:M17"/>
    <mergeCell ref="A18:M19"/>
    <mergeCell ref="L2:M12"/>
  </mergeCells>
  <dataValidations count="2">
    <dataValidation type="list" allowBlank="1" showInputMessage="1" showErrorMessage="1" sqref="K8">
      <formula1>種別</formula1>
    </dataValidation>
    <dataValidation type="list" allowBlank="1" showInputMessage="1" showErrorMessage="1" sqref="J22:J122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8515625" style="21" bestFit="1" customWidth="1"/>
    <col min="2" max="2" width="16.7109375" style="21" bestFit="1" customWidth="1"/>
    <col min="3" max="3" width="12.28125" style="21" bestFit="1" customWidth="1"/>
    <col min="4" max="4" width="3.7109375" style="0" customWidth="1"/>
    <col min="5" max="5" width="10.421875" style="0" customWidth="1"/>
    <col min="6" max="6" width="5.8515625" style="0" customWidth="1"/>
    <col min="7" max="7" width="12.28125" style="0" customWidth="1"/>
    <col min="8" max="8" width="6.28125" style="0" customWidth="1"/>
    <col min="9" max="9" width="3.7109375" style="0" customWidth="1"/>
    <col min="10" max="10" width="17.140625" style="0" customWidth="1"/>
    <col min="11" max="11" width="9.00390625" style="0" customWidth="1"/>
  </cols>
  <sheetData>
    <row r="1" spans="1:10" ht="13.5">
      <c r="A1" s="22" t="s">
        <v>6</v>
      </c>
      <c r="B1" s="22" t="s">
        <v>7</v>
      </c>
      <c r="C1" s="22"/>
      <c r="E1" s="74" t="s">
        <v>103</v>
      </c>
      <c r="F1" s="74"/>
      <c r="G1" s="74"/>
      <c r="H1" s="74"/>
      <c r="J1" s="1" t="s">
        <v>20</v>
      </c>
    </row>
    <row r="2" spans="1:10" ht="13.5">
      <c r="A2" s="41">
        <v>1</v>
      </c>
      <c r="B2" s="41" t="str">
        <f>E2&amp;"　"&amp;F2</f>
        <v>男子　</v>
      </c>
      <c r="C2" s="42" t="str">
        <f>G2</f>
        <v>100m１次</v>
      </c>
      <c r="E2" s="2" t="s">
        <v>93</v>
      </c>
      <c r="F2" s="2" t="s">
        <v>87</v>
      </c>
      <c r="G2" s="12" t="s">
        <v>148</v>
      </c>
      <c r="H2" s="2" t="s">
        <v>110</v>
      </c>
      <c r="J2" s="1" t="s">
        <v>18</v>
      </c>
    </row>
    <row r="3" spans="1:10" ht="13.5">
      <c r="A3" s="41">
        <v>2</v>
      </c>
      <c r="B3" s="41" t="str">
        <f aca="true" t="shared" si="0" ref="B3:B42">E3&amp;"　"&amp;F3</f>
        <v>男子　</v>
      </c>
      <c r="C3" s="42" t="str">
        <f aca="true" t="shared" si="1" ref="C3:C42">G3</f>
        <v>400m</v>
      </c>
      <c r="E3" s="2" t="s">
        <v>93</v>
      </c>
      <c r="F3" s="2" t="s">
        <v>87</v>
      </c>
      <c r="G3" s="12" t="s">
        <v>112</v>
      </c>
      <c r="H3" s="2" t="s">
        <v>110</v>
      </c>
      <c r="J3" s="1" t="s">
        <v>19</v>
      </c>
    </row>
    <row r="4" spans="1:10" ht="13.5">
      <c r="A4" s="41">
        <v>3</v>
      </c>
      <c r="B4" s="41" t="str">
        <f t="shared" si="0"/>
        <v>男子　</v>
      </c>
      <c r="C4" s="42" t="str">
        <f>G4</f>
        <v>800m</v>
      </c>
      <c r="E4" s="2" t="s">
        <v>93</v>
      </c>
      <c r="F4" s="2"/>
      <c r="G4" s="12" t="s">
        <v>113</v>
      </c>
      <c r="H4" s="2" t="s">
        <v>110</v>
      </c>
      <c r="J4" s="1" t="s">
        <v>86</v>
      </c>
    </row>
    <row r="5" spans="1:8" ht="13.5">
      <c r="A5" s="41">
        <v>4</v>
      </c>
      <c r="B5" s="41" t="str">
        <f>E5&amp;"　"&amp;F5</f>
        <v>男子　中学</v>
      </c>
      <c r="C5" s="42" t="str">
        <f>G5</f>
        <v>110mH(0.914m)</v>
      </c>
      <c r="E5" s="2" t="s">
        <v>93</v>
      </c>
      <c r="F5" s="2" t="s">
        <v>120</v>
      </c>
      <c r="G5" s="12" t="s">
        <v>121</v>
      </c>
      <c r="H5" s="2" t="s">
        <v>110</v>
      </c>
    </row>
    <row r="6" spans="1:10" ht="13.5">
      <c r="A6" s="41">
        <v>5</v>
      </c>
      <c r="B6" s="41" t="str">
        <f>E6&amp;"　"&amp;F6</f>
        <v>男子　高一般</v>
      </c>
      <c r="C6" s="42" t="str">
        <f t="shared" si="1"/>
        <v>110mH(1.067m)</v>
      </c>
      <c r="E6" s="2" t="s">
        <v>93</v>
      </c>
      <c r="F6" s="2" t="s">
        <v>128</v>
      </c>
      <c r="G6" s="12" t="s">
        <v>114</v>
      </c>
      <c r="H6" s="2" t="s">
        <v>110</v>
      </c>
      <c r="J6" s="1"/>
    </row>
    <row r="7" spans="1:10" ht="13.5">
      <c r="A7" s="41">
        <v>6</v>
      </c>
      <c r="B7" s="41" t="str">
        <f t="shared" si="0"/>
        <v>男子　高一般</v>
      </c>
      <c r="C7" s="42" t="str">
        <f t="shared" si="1"/>
        <v>400mH(0.914m)</v>
      </c>
      <c r="E7" s="2" t="s">
        <v>93</v>
      </c>
      <c r="F7" s="2" t="s">
        <v>128</v>
      </c>
      <c r="G7" s="12" t="s">
        <v>115</v>
      </c>
      <c r="H7" s="2" t="s">
        <v>110</v>
      </c>
      <c r="J7" s="1" t="s">
        <v>84</v>
      </c>
    </row>
    <row r="8" spans="1:8" ht="13.5">
      <c r="A8" s="41">
        <v>7</v>
      </c>
      <c r="B8" s="41" t="str">
        <f t="shared" si="0"/>
        <v>男子　</v>
      </c>
      <c r="C8" s="42" t="str">
        <f t="shared" si="1"/>
        <v>走高跳</v>
      </c>
      <c r="E8" s="2" t="s">
        <v>93</v>
      </c>
      <c r="F8" s="2"/>
      <c r="G8" s="12" t="s">
        <v>94</v>
      </c>
      <c r="H8" s="2" t="s">
        <v>110</v>
      </c>
    </row>
    <row r="9" spans="1:8" ht="13.5">
      <c r="A9" s="41">
        <v>8</v>
      </c>
      <c r="B9" s="41" t="str">
        <f t="shared" si="0"/>
        <v>男子　</v>
      </c>
      <c r="C9" s="42" t="str">
        <f t="shared" si="1"/>
        <v>棒高跳</v>
      </c>
      <c r="E9" s="2" t="s">
        <v>93</v>
      </c>
      <c r="F9" s="2"/>
      <c r="G9" s="12" t="s">
        <v>88</v>
      </c>
      <c r="H9" s="2" t="s">
        <v>110</v>
      </c>
    </row>
    <row r="10" spans="1:8" ht="13.5">
      <c r="A10" s="41">
        <v>9</v>
      </c>
      <c r="B10" s="41" t="str">
        <f t="shared" si="0"/>
        <v>男子　</v>
      </c>
      <c r="C10" s="42" t="str">
        <f t="shared" si="1"/>
        <v>走幅跳</v>
      </c>
      <c r="E10" s="2" t="s">
        <v>93</v>
      </c>
      <c r="F10" s="2"/>
      <c r="G10" s="12" t="s">
        <v>12</v>
      </c>
      <c r="H10" s="2" t="s">
        <v>110</v>
      </c>
    </row>
    <row r="11" spans="1:8" ht="13.5">
      <c r="A11" s="41">
        <v>10</v>
      </c>
      <c r="B11" s="41" t="str">
        <f t="shared" si="0"/>
        <v>男子　</v>
      </c>
      <c r="C11" s="42" t="str">
        <f t="shared" si="1"/>
        <v>三段跳</v>
      </c>
      <c r="E11" s="2" t="s">
        <v>93</v>
      </c>
      <c r="F11" s="2"/>
      <c r="G11" s="12" t="s">
        <v>95</v>
      </c>
      <c r="H11" s="2" t="s">
        <v>110</v>
      </c>
    </row>
    <row r="12" spans="1:8" ht="13.5">
      <c r="A12" s="41">
        <v>11</v>
      </c>
      <c r="B12" s="41" t="str">
        <f t="shared" si="0"/>
        <v>男子　中学</v>
      </c>
      <c r="C12" s="42" t="str">
        <f t="shared" si="1"/>
        <v>砲丸投（4.000kg)</v>
      </c>
      <c r="E12" s="2" t="s">
        <v>93</v>
      </c>
      <c r="F12" s="2" t="s">
        <v>120</v>
      </c>
      <c r="G12" s="12" t="s">
        <v>133</v>
      </c>
      <c r="H12" s="2" t="s">
        <v>110</v>
      </c>
    </row>
    <row r="13" spans="1:8" ht="13.5">
      <c r="A13" s="41">
        <v>12</v>
      </c>
      <c r="B13" s="41" t="str">
        <f t="shared" si="0"/>
        <v>男子　中学</v>
      </c>
      <c r="C13" s="42" t="str">
        <f>G13</f>
        <v>砲丸投（5.000kg）</v>
      </c>
      <c r="E13" s="2" t="s">
        <v>93</v>
      </c>
      <c r="F13" s="2" t="s">
        <v>120</v>
      </c>
      <c r="G13" s="12" t="s">
        <v>129</v>
      </c>
      <c r="H13" s="2" t="s">
        <v>110</v>
      </c>
    </row>
    <row r="14" spans="1:8" ht="13.5">
      <c r="A14" s="41">
        <v>13</v>
      </c>
      <c r="B14" s="41" t="str">
        <f t="shared" si="0"/>
        <v>男子　高校</v>
      </c>
      <c r="C14" s="42" t="str">
        <f t="shared" si="1"/>
        <v>砲丸投（6.000kg)</v>
      </c>
      <c r="E14" s="2" t="s">
        <v>93</v>
      </c>
      <c r="F14" s="2" t="s">
        <v>119</v>
      </c>
      <c r="G14" s="12" t="s">
        <v>96</v>
      </c>
      <c r="H14" s="2" t="s">
        <v>110</v>
      </c>
    </row>
    <row r="15" spans="1:8" ht="13.5">
      <c r="A15" s="41">
        <v>14</v>
      </c>
      <c r="B15" s="41" t="str">
        <f t="shared" si="0"/>
        <v>男子　一般</v>
      </c>
      <c r="C15" s="42" t="str">
        <f t="shared" si="1"/>
        <v>砲丸投（7.260kg)</v>
      </c>
      <c r="E15" s="2" t="s">
        <v>93</v>
      </c>
      <c r="F15" s="2" t="s">
        <v>125</v>
      </c>
      <c r="G15" s="12" t="s">
        <v>126</v>
      </c>
      <c r="H15" s="2" t="s">
        <v>110</v>
      </c>
    </row>
    <row r="16" spans="1:8" ht="13.5">
      <c r="A16" s="41">
        <v>15</v>
      </c>
      <c r="B16" s="41" t="str">
        <f t="shared" si="0"/>
        <v>男子　中学</v>
      </c>
      <c r="C16" s="42" t="str">
        <f t="shared" si="1"/>
        <v>円盤投（1.500kg)</v>
      </c>
      <c r="E16" s="2" t="s">
        <v>93</v>
      </c>
      <c r="F16" s="2" t="s">
        <v>120</v>
      </c>
      <c r="G16" s="12" t="s">
        <v>134</v>
      </c>
      <c r="H16" s="2" t="s">
        <v>110</v>
      </c>
    </row>
    <row r="17" spans="1:8" ht="13.5">
      <c r="A17" s="41">
        <v>16</v>
      </c>
      <c r="B17" s="41" t="str">
        <f t="shared" si="0"/>
        <v>男子　高校</v>
      </c>
      <c r="C17" s="42" t="str">
        <f t="shared" si="1"/>
        <v>円盤投（1.750kg)</v>
      </c>
      <c r="E17" s="2" t="s">
        <v>93</v>
      </c>
      <c r="F17" s="2" t="s">
        <v>119</v>
      </c>
      <c r="G17" s="12" t="s">
        <v>97</v>
      </c>
      <c r="H17" s="2" t="s">
        <v>110</v>
      </c>
    </row>
    <row r="18" spans="1:8" ht="13.5">
      <c r="A18" s="41">
        <v>17</v>
      </c>
      <c r="B18" s="41" t="str">
        <f t="shared" si="0"/>
        <v>男子　中学</v>
      </c>
      <c r="C18" s="41" t="str">
        <f>G18</f>
        <v>ジャベリック</v>
      </c>
      <c r="E18" s="2" t="s">
        <v>93</v>
      </c>
      <c r="F18" s="2" t="s">
        <v>120</v>
      </c>
      <c r="G18" s="12" t="s">
        <v>123</v>
      </c>
      <c r="H18" s="2" t="s">
        <v>110</v>
      </c>
    </row>
    <row r="19" spans="1:8" ht="13.5">
      <c r="A19" s="41">
        <v>18</v>
      </c>
      <c r="B19" s="41" t="str">
        <f t="shared" si="0"/>
        <v>男子　</v>
      </c>
      <c r="C19" s="42" t="str">
        <f t="shared" si="1"/>
        <v>やり投（800g）</v>
      </c>
      <c r="E19" s="2" t="s">
        <v>93</v>
      </c>
      <c r="F19" s="2"/>
      <c r="G19" s="12" t="s">
        <v>98</v>
      </c>
      <c r="H19" s="2" t="s">
        <v>110</v>
      </c>
    </row>
    <row r="20" spans="1:8" ht="13.5">
      <c r="A20" s="41">
        <v>19</v>
      </c>
      <c r="B20" s="41" t="str">
        <f t="shared" si="0"/>
        <v>男子　</v>
      </c>
      <c r="C20" s="42" t="str">
        <f t="shared" si="1"/>
        <v>ﾊﾝﾏｰ投</v>
      </c>
      <c r="E20" s="2" t="s">
        <v>93</v>
      </c>
      <c r="F20" s="2"/>
      <c r="G20" s="12" t="s">
        <v>142</v>
      </c>
      <c r="H20" s="2" t="s">
        <v>110</v>
      </c>
    </row>
    <row r="21" spans="1:8" ht="13.5">
      <c r="A21" s="41">
        <v>20</v>
      </c>
      <c r="B21" s="41" t="str">
        <f t="shared" si="0"/>
        <v>男子　</v>
      </c>
      <c r="C21" s="42" t="str">
        <f t="shared" si="1"/>
        <v>4×100mR</v>
      </c>
      <c r="E21" s="2" t="s">
        <v>93</v>
      </c>
      <c r="F21" s="2"/>
      <c r="G21" s="12" t="s">
        <v>116</v>
      </c>
      <c r="H21" s="2" t="s">
        <v>110</v>
      </c>
    </row>
    <row r="22" spans="1:8" ht="13.5">
      <c r="A22" s="39">
        <v>21</v>
      </c>
      <c r="B22" s="39" t="str">
        <f t="shared" si="0"/>
        <v>女子　</v>
      </c>
      <c r="C22" s="40" t="str">
        <f t="shared" si="1"/>
        <v>100m１次</v>
      </c>
      <c r="E22" s="2" t="s">
        <v>99</v>
      </c>
      <c r="F22" s="2" t="s">
        <v>87</v>
      </c>
      <c r="G22" s="12" t="s">
        <v>148</v>
      </c>
      <c r="H22" s="2" t="s">
        <v>111</v>
      </c>
    </row>
    <row r="23" spans="1:8" ht="13.5">
      <c r="A23" s="39">
        <v>22</v>
      </c>
      <c r="B23" s="39" t="str">
        <f t="shared" si="0"/>
        <v>女子　</v>
      </c>
      <c r="C23" s="40" t="str">
        <f t="shared" si="1"/>
        <v>400m</v>
      </c>
      <c r="E23" s="2" t="s">
        <v>99</v>
      </c>
      <c r="F23" s="2" t="s">
        <v>87</v>
      </c>
      <c r="G23" s="12" t="s">
        <v>112</v>
      </c>
      <c r="H23" s="2" t="s">
        <v>111</v>
      </c>
    </row>
    <row r="24" spans="1:8" ht="13.5">
      <c r="A24" s="39">
        <v>23</v>
      </c>
      <c r="B24" s="39" t="str">
        <f t="shared" si="0"/>
        <v>女子　</v>
      </c>
      <c r="C24" s="40" t="str">
        <f t="shared" si="1"/>
        <v>800m</v>
      </c>
      <c r="E24" s="2" t="s">
        <v>99</v>
      </c>
      <c r="F24" s="2"/>
      <c r="G24" s="12" t="s">
        <v>113</v>
      </c>
      <c r="H24" s="2" t="s">
        <v>111</v>
      </c>
    </row>
    <row r="25" spans="1:8" ht="13.5">
      <c r="A25" s="39">
        <v>24</v>
      </c>
      <c r="B25" s="39" t="str">
        <f>E25&amp;"　"&amp;F25</f>
        <v>女子　中学</v>
      </c>
      <c r="C25" s="40" t="str">
        <f>G25</f>
        <v>100mH(0.762m)</v>
      </c>
      <c r="E25" s="2" t="s">
        <v>99</v>
      </c>
      <c r="F25" s="2" t="s">
        <v>120</v>
      </c>
      <c r="G25" s="12" t="s">
        <v>122</v>
      </c>
      <c r="H25" s="2" t="s">
        <v>111</v>
      </c>
    </row>
    <row r="26" spans="1:8" ht="13.5">
      <c r="A26" s="39">
        <v>25</v>
      </c>
      <c r="B26" s="39" t="str">
        <f t="shared" si="0"/>
        <v>女子　高校</v>
      </c>
      <c r="C26" s="40" t="str">
        <f t="shared" si="1"/>
        <v>100mH(0.838m)</v>
      </c>
      <c r="E26" s="2" t="s">
        <v>99</v>
      </c>
      <c r="F26" s="2" t="s">
        <v>119</v>
      </c>
      <c r="G26" s="12" t="s">
        <v>117</v>
      </c>
      <c r="H26" s="2" t="s">
        <v>111</v>
      </c>
    </row>
    <row r="27" spans="1:8" ht="13.5">
      <c r="A27" s="39">
        <v>26</v>
      </c>
      <c r="B27" s="39" t="str">
        <f t="shared" si="0"/>
        <v>女子　高校</v>
      </c>
      <c r="C27" s="40" t="str">
        <f t="shared" si="1"/>
        <v>400mH(0.762m)</v>
      </c>
      <c r="E27" s="2" t="s">
        <v>99</v>
      </c>
      <c r="F27" s="2" t="s">
        <v>119</v>
      </c>
      <c r="G27" s="12" t="s">
        <v>118</v>
      </c>
      <c r="H27" s="2" t="s">
        <v>111</v>
      </c>
    </row>
    <row r="28" spans="1:8" ht="13.5">
      <c r="A28" s="39">
        <v>27</v>
      </c>
      <c r="B28" s="39" t="str">
        <f t="shared" si="0"/>
        <v>女子　</v>
      </c>
      <c r="C28" s="40" t="str">
        <f t="shared" si="1"/>
        <v>走高跳</v>
      </c>
      <c r="E28" s="2" t="s">
        <v>99</v>
      </c>
      <c r="F28" s="2"/>
      <c r="G28" s="12" t="s">
        <v>94</v>
      </c>
      <c r="H28" s="2" t="s">
        <v>111</v>
      </c>
    </row>
    <row r="29" spans="1:8" ht="13.5">
      <c r="A29" s="39">
        <v>28</v>
      </c>
      <c r="B29" s="39" t="str">
        <f t="shared" si="0"/>
        <v>女子　</v>
      </c>
      <c r="C29" s="40" t="str">
        <f t="shared" si="1"/>
        <v>棒高跳</v>
      </c>
      <c r="E29" s="2" t="s">
        <v>99</v>
      </c>
      <c r="F29" s="2"/>
      <c r="G29" s="12" t="s">
        <v>88</v>
      </c>
      <c r="H29" s="2" t="s">
        <v>111</v>
      </c>
    </row>
    <row r="30" spans="1:8" ht="13.5">
      <c r="A30" s="39">
        <v>29</v>
      </c>
      <c r="B30" s="39" t="str">
        <f t="shared" si="0"/>
        <v>女子　</v>
      </c>
      <c r="C30" s="40" t="str">
        <f t="shared" si="1"/>
        <v>走幅跳</v>
      </c>
      <c r="E30" s="2" t="s">
        <v>99</v>
      </c>
      <c r="F30" s="2"/>
      <c r="G30" s="12" t="s">
        <v>12</v>
      </c>
      <c r="H30" s="2" t="s">
        <v>111</v>
      </c>
    </row>
    <row r="31" spans="1:8" ht="13.5">
      <c r="A31" s="39">
        <v>30</v>
      </c>
      <c r="B31" s="39" t="str">
        <f t="shared" si="0"/>
        <v>女子　</v>
      </c>
      <c r="C31" s="40" t="str">
        <f t="shared" si="1"/>
        <v>三段跳</v>
      </c>
      <c r="E31" s="2" t="s">
        <v>99</v>
      </c>
      <c r="F31" s="2"/>
      <c r="G31" s="12" t="s">
        <v>95</v>
      </c>
      <c r="H31" s="2" t="s">
        <v>111</v>
      </c>
    </row>
    <row r="32" spans="1:8" ht="13.5">
      <c r="A32" s="39">
        <v>31</v>
      </c>
      <c r="B32" s="39" t="str">
        <f>E32&amp;"　"&amp;F32</f>
        <v>女子　中学</v>
      </c>
      <c r="C32" s="40" t="str">
        <f>G32</f>
        <v>砲丸投（2.780kg）</v>
      </c>
      <c r="E32" s="2" t="s">
        <v>99</v>
      </c>
      <c r="F32" s="2" t="s">
        <v>120</v>
      </c>
      <c r="G32" s="12" t="s">
        <v>127</v>
      </c>
      <c r="H32" s="2" t="s">
        <v>111</v>
      </c>
    </row>
    <row r="33" spans="1:8" ht="13.5">
      <c r="A33" s="39">
        <v>32</v>
      </c>
      <c r="B33" s="39" t="str">
        <f t="shared" si="0"/>
        <v>女子　高一般</v>
      </c>
      <c r="C33" s="40" t="str">
        <f t="shared" si="1"/>
        <v>砲丸投（4.000kg）</v>
      </c>
      <c r="E33" s="2" t="s">
        <v>99</v>
      </c>
      <c r="F33" s="2" t="s">
        <v>128</v>
      </c>
      <c r="G33" s="12" t="s">
        <v>100</v>
      </c>
      <c r="H33" s="2" t="s">
        <v>111</v>
      </c>
    </row>
    <row r="34" spans="1:8" ht="13.5">
      <c r="A34" s="39">
        <v>33</v>
      </c>
      <c r="B34" s="39" t="str">
        <f t="shared" si="0"/>
        <v>女子　</v>
      </c>
      <c r="C34" s="40" t="str">
        <f t="shared" si="1"/>
        <v>円盤投（1.000kg)</v>
      </c>
      <c r="E34" s="2" t="s">
        <v>99</v>
      </c>
      <c r="F34" s="2"/>
      <c r="G34" s="12" t="s">
        <v>101</v>
      </c>
      <c r="H34" s="2" t="s">
        <v>111</v>
      </c>
    </row>
    <row r="35" spans="1:8" ht="13.5">
      <c r="A35" s="39">
        <v>34</v>
      </c>
      <c r="B35" s="39" t="str">
        <f>E35&amp;"　"&amp;F35</f>
        <v>女子　中学</v>
      </c>
      <c r="C35" s="39" t="str">
        <f>G35</f>
        <v>ジャベリック</v>
      </c>
      <c r="E35" s="2" t="s">
        <v>99</v>
      </c>
      <c r="F35" s="2" t="s">
        <v>120</v>
      </c>
      <c r="G35" s="2" t="s">
        <v>124</v>
      </c>
      <c r="H35" s="2" t="s">
        <v>111</v>
      </c>
    </row>
    <row r="36" spans="1:8" ht="13.5">
      <c r="A36" s="39">
        <v>35</v>
      </c>
      <c r="B36" s="39" t="str">
        <f t="shared" si="0"/>
        <v>女子　</v>
      </c>
      <c r="C36" s="40" t="str">
        <f t="shared" si="1"/>
        <v>やり投（600g）</v>
      </c>
      <c r="E36" s="2" t="s">
        <v>99</v>
      </c>
      <c r="F36" s="2"/>
      <c r="G36" s="12" t="s">
        <v>102</v>
      </c>
      <c r="H36" s="2" t="s">
        <v>111</v>
      </c>
    </row>
    <row r="37" spans="1:8" ht="13.5">
      <c r="A37" s="39">
        <v>36</v>
      </c>
      <c r="B37" s="39" t="str">
        <f t="shared" si="0"/>
        <v>女子　</v>
      </c>
      <c r="C37" s="40" t="str">
        <f t="shared" si="1"/>
        <v>ﾊﾝﾏｰ投</v>
      </c>
      <c r="E37" s="2" t="s">
        <v>99</v>
      </c>
      <c r="F37" s="2"/>
      <c r="G37" s="12" t="s">
        <v>142</v>
      </c>
      <c r="H37" s="2" t="s">
        <v>111</v>
      </c>
    </row>
    <row r="38" spans="1:8" ht="13.5">
      <c r="A38" s="39">
        <v>37</v>
      </c>
      <c r="B38" s="39" t="str">
        <f t="shared" si="0"/>
        <v>男女　</v>
      </c>
      <c r="C38" s="40" t="str">
        <f t="shared" si="1"/>
        <v>4×100mR</v>
      </c>
      <c r="E38" s="2" t="s">
        <v>143</v>
      </c>
      <c r="F38" s="2" t="s">
        <v>87</v>
      </c>
      <c r="G38" s="12" t="s">
        <v>116</v>
      </c>
      <c r="H38" s="2" t="s">
        <v>143</v>
      </c>
    </row>
    <row r="39" spans="1:8" ht="13.5">
      <c r="A39" s="39">
        <v>38</v>
      </c>
      <c r="B39" s="39" t="str">
        <f>E39&amp;"　"&amp;F39</f>
        <v>男女　</v>
      </c>
      <c r="C39" s="40" t="str">
        <f>G39</f>
        <v>1500m</v>
      </c>
      <c r="E39" s="2" t="s">
        <v>143</v>
      </c>
      <c r="F39" s="2"/>
      <c r="G39" s="12" t="s">
        <v>82</v>
      </c>
      <c r="H39" s="2" t="s">
        <v>143</v>
      </c>
    </row>
    <row r="40" spans="1:8" ht="13.5">
      <c r="A40" s="39">
        <v>39</v>
      </c>
      <c r="B40" s="39" t="str">
        <f>E40&amp;"　"&amp;F40</f>
        <v>男女　</v>
      </c>
      <c r="C40" s="39" t="str">
        <f>G40</f>
        <v>５０００ｍW</v>
      </c>
      <c r="E40" s="2" t="s">
        <v>143</v>
      </c>
      <c r="F40" s="2"/>
      <c r="G40" s="2" t="s">
        <v>130</v>
      </c>
      <c r="H40" s="2" t="s">
        <v>143</v>
      </c>
    </row>
    <row r="41" spans="1:8" ht="13.5">
      <c r="A41" s="39">
        <v>40</v>
      </c>
      <c r="B41" s="39" t="str">
        <f t="shared" si="0"/>
        <v>男女　</v>
      </c>
      <c r="C41" s="39" t="str">
        <f t="shared" si="1"/>
        <v>３０００m</v>
      </c>
      <c r="E41" s="2" t="s">
        <v>144</v>
      </c>
      <c r="F41" s="2"/>
      <c r="G41" s="2" t="s">
        <v>146</v>
      </c>
      <c r="H41" s="2" t="s">
        <v>143</v>
      </c>
    </row>
    <row r="42" spans="1:8" ht="13.5">
      <c r="A42" s="39">
        <v>41</v>
      </c>
      <c r="B42" s="39" t="str">
        <f t="shared" si="0"/>
        <v>男女　</v>
      </c>
      <c r="C42" s="39" t="str">
        <f t="shared" si="1"/>
        <v>５０００ｍ</v>
      </c>
      <c r="E42" s="2" t="s">
        <v>144</v>
      </c>
      <c r="F42" s="2"/>
      <c r="G42" s="2" t="s">
        <v>145</v>
      </c>
      <c r="H42" s="2" t="s">
        <v>143</v>
      </c>
    </row>
    <row r="43" spans="1:8" ht="13.5">
      <c r="A43" s="39">
        <v>42</v>
      </c>
      <c r="B43" s="39" t="str">
        <f>E43&amp;"　"&amp;F43</f>
        <v>男女　</v>
      </c>
      <c r="C43" s="39" t="str">
        <f>G43</f>
        <v>100m２次</v>
      </c>
      <c r="E43" s="2" t="s">
        <v>144</v>
      </c>
      <c r="F43" s="2"/>
      <c r="G43" s="2" t="s">
        <v>147</v>
      </c>
      <c r="H43" s="2" t="s">
        <v>143</v>
      </c>
    </row>
  </sheetData>
  <sheetProtection/>
  <mergeCells count="1">
    <mergeCell ref="E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2" t="s">
        <v>6</v>
      </c>
      <c r="B1" s="22" t="s">
        <v>7</v>
      </c>
      <c r="D1" s="22" t="s">
        <v>6</v>
      </c>
      <c r="E1" s="22" t="s">
        <v>7</v>
      </c>
      <c r="G1" s="22" t="s">
        <v>6</v>
      </c>
      <c r="H1" s="22" t="s">
        <v>7</v>
      </c>
    </row>
    <row r="2" spans="1:8" ht="13.5">
      <c r="A2" s="3">
        <v>1</v>
      </c>
      <c r="B2" s="3" t="s">
        <v>38</v>
      </c>
      <c r="D2" s="3">
        <v>9</v>
      </c>
      <c r="E2" s="3" t="s">
        <v>46</v>
      </c>
      <c r="G2" s="3">
        <v>24</v>
      </c>
      <c r="H2" s="3" t="s">
        <v>61</v>
      </c>
    </row>
    <row r="3" spans="1:8" ht="13.5">
      <c r="A3" s="3">
        <v>2</v>
      </c>
      <c r="B3" s="3" t="s">
        <v>39</v>
      </c>
      <c r="D3" s="3">
        <v>10</v>
      </c>
      <c r="E3" s="3" t="s">
        <v>47</v>
      </c>
      <c r="G3" s="3">
        <v>25</v>
      </c>
      <c r="H3" s="3" t="s">
        <v>62</v>
      </c>
    </row>
    <row r="4" spans="1:8" ht="13.5">
      <c r="A4" s="3">
        <v>3</v>
      </c>
      <c r="B4" s="3" t="s">
        <v>40</v>
      </c>
      <c r="D4" s="3">
        <v>11</v>
      </c>
      <c r="E4" s="3" t="s">
        <v>48</v>
      </c>
      <c r="G4" s="3">
        <v>26</v>
      </c>
      <c r="H4" s="3" t="s">
        <v>63</v>
      </c>
    </row>
    <row r="5" spans="1:8" ht="13.5">
      <c r="A5" s="3">
        <v>4</v>
      </c>
      <c r="B5" s="3" t="s">
        <v>41</v>
      </c>
      <c r="D5" s="3">
        <v>12</v>
      </c>
      <c r="E5" s="3" t="s">
        <v>49</v>
      </c>
      <c r="G5" s="3">
        <v>27</v>
      </c>
      <c r="H5" s="3" t="s">
        <v>64</v>
      </c>
    </row>
    <row r="6" spans="1:8" ht="13.5">
      <c r="A6" s="25">
        <v>5</v>
      </c>
      <c r="B6" s="25" t="s">
        <v>42</v>
      </c>
      <c r="D6" s="3">
        <v>13</v>
      </c>
      <c r="E6" s="3" t="s">
        <v>50</v>
      </c>
      <c r="G6" s="3">
        <v>28</v>
      </c>
      <c r="H6" s="3" t="s">
        <v>65</v>
      </c>
    </row>
    <row r="7" spans="1:8" ht="13.5">
      <c r="A7" s="25">
        <v>6</v>
      </c>
      <c r="B7" s="25" t="s">
        <v>43</v>
      </c>
      <c r="D7" s="3">
        <v>14</v>
      </c>
      <c r="E7" s="3" t="s">
        <v>51</v>
      </c>
      <c r="G7" s="3">
        <v>29</v>
      </c>
      <c r="H7" s="3" t="s">
        <v>66</v>
      </c>
    </row>
    <row r="8" spans="1:8" ht="13.5">
      <c r="A8" s="25">
        <v>7</v>
      </c>
      <c r="B8" s="25" t="s">
        <v>44</v>
      </c>
      <c r="D8" s="3">
        <v>15</v>
      </c>
      <c r="E8" s="3" t="s">
        <v>52</v>
      </c>
      <c r="G8" s="3">
        <v>30</v>
      </c>
      <c r="H8" s="3" t="s">
        <v>67</v>
      </c>
    </row>
    <row r="9" spans="1:8" ht="13.5">
      <c r="A9" s="25">
        <v>8</v>
      </c>
      <c r="B9" s="25" t="s">
        <v>45</v>
      </c>
      <c r="D9" s="3">
        <v>16</v>
      </c>
      <c r="E9" s="3" t="s">
        <v>53</v>
      </c>
      <c r="G9" s="3">
        <v>31</v>
      </c>
      <c r="H9" s="3" t="s">
        <v>68</v>
      </c>
    </row>
    <row r="10" spans="4:8" ht="13.5">
      <c r="D10" s="25">
        <v>17</v>
      </c>
      <c r="E10" s="25" t="s">
        <v>54</v>
      </c>
      <c r="G10" s="3">
        <v>32</v>
      </c>
      <c r="H10" s="3" t="s">
        <v>69</v>
      </c>
    </row>
    <row r="11" spans="4:8" ht="13.5">
      <c r="D11" s="25">
        <v>18</v>
      </c>
      <c r="E11" s="25" t="s">
        <v>55</v>
      </c>
      <c r="G11" s="3">
        <v>33</v>
      </c>
      <c r="H11" s="3" t="s">
        <v>70</v>
      </c>
    </row>
    <row r="12" spans="4:8" ht="13.5">
      <c r="D12" s="25">
        <v>19</v>
      </c>
      <c r="E12" s="25" t="s">
        <v>56</v>
      </c>
      <c r="G12" s="3">
        <v>34</v>
      </c>
      <c r="H12" s="3" t="s">
        <v>71</v>
      </c>
    </row>
    <row r="13" spans="4:8" ht="13.5">
      <c r="D13" s="25">
        <v>20</v>
      </c>
      <c r="E13" s="25" t="s">
        <v>57</v>
      </c>
      <c r="G13" s="25">
        <v>35</v>
      </c>
      <c r="H13" s="25" t="s">
        <v>72</v>
      </c>
    </row>
    <row r="14" spans="4:8" ht="13.5">
      <c r="D14" s="25">
        <v>21</v>
      </c>
      <c r="E14" s="25" t="s">
        <v>58</v>
      </c>
      <c r="G14" s="25">
        <v>36</v>
      </c>
      <c r="H14" s="25" t="s">
        <v>73</v>
      </c>
    </row>
    <row r="15" spans="4:8" ht="13.5">
      <c r="D15" s="25">
        <v>22</v>
      </c>
      <c r="E15" s="25" t="s">
        <v>59</v>
      </c>
      <c r="G15" s="25">
        <v>37</v>
      </c>
      <c r="H15" s="25" t="s">
        <v>74</v>
      </c>
    </row>
    <row r="16" spans="4:8" ht="13.5">
      <c r="D16" s="25">
        <v>23</v>
      </c>
      <c r="E16" s="25" t="s">
        <v>60</v>
      </c>
      <c r="G16" s="25">
        <v>38</v>
      </c>
      <c r="H16" s="25" t="s">
        <v>75</v>
      </c>
    </row>
    <row r="17" spans="7:8" ht="13.5">
      <c r="G17" s="25">
        <v>39</v>
      </c>
      <c r="H17" s="25" t="s">
        <v>76</v>
      </c>
    </row>
    <row r="18" spans="7:8" ht="13.5">
      <c r="G18" s="25">
        <v>40</v>
      </c>
      <c r="H18" s="25" t="s">
        <v>77</v>
      </c>
    </row>
    <row r="19" spans="7:8" ht="13.5">
      <c r="G19" s="25">
        <v>41</v>
      </c>
      <c r="H19" s="25" t="s">
        <v>78</v>
      </c>
    </row>
    <row r="20" spans="7:8" ht="13.5">
      <c r="G20" s="25">
        <v>42</v>
      </c>
      <c r="H20" s="25" t="s">
        <v>79</v>
      </c>
    </row>
    <row r="21" spans="7:8" ht="13.5">
      <c r="G21" s="25">
        <v>43</v>
      </c>
      <c r="H21" s="25" t="s">
        <v>80</v>
      </c>
    </row>
    <row r="22" spans="7:8" ht="13.5">
      <c r="G22" s="25">
        <v>44</v>
      </c>
      <c r="H22" s="2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2023-04-24T21:42:39Z</dcterms:modified>
  <cp:category/>
  <cp:version/>
  <cp:contentType/>
  <cp:contentStatus/>
</cp:coreProperties>
</file>