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05" windowHeight="7545" activeTab="0"/>
  </bookViews>
  <sheets>
    <sheet name="申込シート" sheetId="1" r:id="rId1"/>
    <sheet name="種目コード" sheetId="2" r:id="rId2"/>
    <sheet name="注意事項" sheetId="3" r:id="rId3"/>
    <sheet name="要項" sheetId="4" r:id="rId4"/>
    <sheet name="参加料振込先 " sheetId="5" r:id="rId5"/>
    <sheet name="Sheet1" sheetId="6" state="hidden" r:id="rId6"/>
  </sheets>
  <externalReferences>
    <externalReference r:id="rId9"/>
  </externalReferences>
  <definedNames>
    <definedName name="_xlnm.Print_Area" localSheetId="2">'注意事項'!$A$1:$AK$38</definedName>
    <definedName name="種別" localSheetId="4">'[1]種目コード'!$J$1:$J$4</definedName>
    <definedName name="種別">'種目コード'!$J$1:$J$5</definedName>
    <definedName name="種目数" localSheetId="4">'[1]種目コード'!$J$7:$J$8</definedName>
    <definedName name="種目数">'種目コード'!$J$10:$J$11</definedName>
  </definedNames>
  <calcPr fullCalcOnLoad="1"/>
</workbook>
</file>

<file path=xl/comments1.xml><?xml version="1.0" encoding="utf-8"?>
<comments xmlns="http://schemas.openxmlformats.org/spreadsheetml/2006/main">
  <authors>
    <author>作成者</author>
  </authors>
  <commentList>
    <comment ref="K8" authorId="0">
      <text>
        <r>
          <rPr>
            <b/>
            <sz val="9"/>
            <rFont val="ＭＳ Ｐゴシック"/>
            <family val="3"/>
          </rPr>
          <t>小学，中学，高校一般
から選んでください</t>
        </r>
      </text>
    </comment>
  </commentList>
</comments>
</file>

<file path=xl/sharedStrings.xml><?xml version="1.0" encoding="utf-8"?>
<sst xmlns="http://schemas.openxmlformats.org/spreadsheetml/2006/main" count="422" uniqueCount="245">
  <si>
    <t>期　　日</t>
  </si>
  <si>
    <t>会　　場</t>
  </si>
  <si>
    <t>申込期間</t>
  </si>
  <si>
    <t>NC</t>
  </si>
  <si>
    <t>所属</t>
  </si>
  <si>
    <t>県名</t>
  </si>
  <si>
    <t>種目コード</t>
  </si>
  <si>
    <t>種　　目</t>
  </si>
  <si>
    <t>最近の記録</t>
  </si>
  <si>
    <t>電話</t>
  </si>
  <si>
    <t>種目（自動入力）</t>
  </si>
  <si>
    <t>備考</t>
  </si>
  <si>
    <t>走幅跳</t>
  </si>
  <si>
    <t>メール</t>
  </si>
  <si>
    <t>男子個人</t>
  </si>
  <si>
    <t>女子個人</t>
  </si>
  <si>
    <t>大 会 名</t>
  </si>
  <si>
    <t>種別</t>
  </si>
  <si>
    <t>小学</t>
  </si>
  <si>
    <t>中学</t>
  </si>
  <si>
    <t>（選択してください）</t>
  </si>
  <si>
    <t>　本大会の参加について，大会プログラム及び成績の報道発表並びにホームページにおける</t>
  </si>
  <si>
    <t>氏名・所属名・写真等の掲載について，本人の同意を得て申し込みます。</t>
  </si>
  <si>
    <t>申込ファイル</t>
  </si>
  <si>
    <t>担当者名</t>
  </si>
  <si>
    <t>（自動）</t>
  </si>
  <si>
    <t>＜最近の記録について＞
・トラックは（便宜上）1/100秒単位まで
・例　   12"34→  1234
・例　   63"12→ 10312
・例　 9'23"4 → 92340
・例　10'30"  →103000
・フィールドはcm単位
・例　1m60→160</t>
  </si>
  <si>
    <t>ﾌﾘｶﾞﾅ(半角)</t>
  </si>
  <si>
    <t>氏　　　名</t>
  </si>
  <si>
    <t>＜申込先＞</t>
  </si>
  <si>
    <t>男子リレー</t>
  </si>
  <si>
    <t>女子リレー</t>
  </si>
  <si>
    <t>・上から詰めて入力する</t>
  </si>
  <si>
    <t>・枠が不足の場合は，別ファイルか別シートに作成する</t>
  </si>
  <si>
    <t>学年</t>
  </si>
  <si>
    <t>学生のみ入力すること</t>
  </si>
  <si>
    <r>
      <rPr>
        <u val="single"/>
        <sz val="11"/>
        <color indexed="8"/>
        <rFont val="ＭＳ Ｐゴシック"/>
        <family val="3"/>
      </rPr>
      <t>種 目 数</t>
    </r>
    <r>
      <rPr>
        <sz val="9"/>
        <color indexed="8"/>
        <rFont val="ＭＳ Ｐゴシック"/>
        <family val="3"/>
      </rPr>
      <t xml:space="preserve">
</t>
    </r>
    <r>
      <rPr>
        <sz val="8"/>
        <color indexed="10"/>
        <rFont val="ＭＳ Ｐゴシック"/>
        <family val="3"/>
      </rPr>
      <t>※１人で２種目参加の場合は，１ではなく２でカウントしてください。</t>
    </r>
  </si>
  <si>
    <r>
      <t>・半角数字で入力すること
・参考記録や見込みの記録でも構わないので，</t>
    </r>
    <r>
      <rPr>
        <sz val="11"/>
        <color indexed="10"/>
        <rFont val="ＭＳ Ｐゴシック"/>
        <family val="3"/>
      </rPr>
      <t>必ず入力する</t>
    </r>
    <r>
      <rPr>
        <sz val="11"/>
        <color theme="1"/>
        <rFont val="Calibri"/>
        <family val="3"/>
      </rPr>
      <t xml:space="preserve">
・上記を参照</t>
    </r>
  </si>
  <si>
    <t>小学男子　50m</t>
  </si>
  <si>
    <t>小学男子　100m</t>
  </si>
  <si>
    <t>小学男子　1000m</t>
  </si>
  <si>
    <t>小学男子　走幅跳</t>
  </si>
  <si>
    <t>小学女子　50m</t>
  </si>
  <si>
    <t>小学女子　100m</t>
  </si>
  <si>
    <t>小学女子　1000m</t>
  </si>
  <si>
    <t>小学女子　走幅跳</t>
  </si>
  <si>
    <t>中学男子　100m</t>
  </si>
  <si>
    <t>中学男子　400m</t>
  </si>
  <si>
    <t>中学男子　1500m</t>
  </si>
  <si>
    <t>中学男子　3000m</t>
  </si>
  <si>
    <t>中学男子　4×100mR</t>
  </si>
  <si>
    <t>中学男子　走高跳</t>
  </si>
  <si>
    <t>中学男子　走幅跳</t>
  </si>
  <si>
    <t>中学男子　砲丸投</t>
  </si>
  <si>
    <t>中学女子　100m</t>
  </si>
  <si>
    <t>中学女子　1500m</t>
  </si>
  <si>
    <t>中学女子　3000m</t>
  </si>
  <si>
    <t>中学女子　4×100mR</t>
  </si>
  <si>
    <t>中学女子　走高跳</t>
  </si>
  <si>
    <t>中学女子　走幅跳</t>
  </si>
  <si>
    <t>中学女子　砲丸投</t>
  </si>
  <si>
    <t>高校一般男子　100m</t>
  </si>
  <si>
    <t>高校一般男子　400m</t>
  </si>
  <si>
    <t>高校一般男子　1500m</t>
  </si>
  <si>
    <t>高校一般男子　5000m</t>
  </si>
  <si>
    <t>高校一般男子　4×100mR</t>
  </si>
  <si>
    <t>高校一般男子　走高跳</t>
  </si>
  <si>
    <t>高校一般男子　走幅跳</t>
  </si>
  <si>
    <t>高校男子　砲丸投</t>
  </si>
  <si>
    <t>一般男子　砲丸投</t>
  </si>
  <si>
    <t>高校男子　円盤投</t>
  </si>
  <si>
    <t>一般男子　円盤投</t>
  </si>
  <si>
    <t>高校一般女子　100m</t>
  </si>
  <si>
    <t>高校一般女子　400m</t>
  </si>
  <si>
    <t>高校一般女子　1500m</t>
  </si>
  <si>
    <t>高校一般女子　3000m</t>
  </si>
  <si>
    <t>高校一般女子　5000m</t>
  </si>
  <si>
    <t>高校一般女子　4×100mR</t>
  </si>
  <si>
    <t>高校一般女子　走高跳</t>
  </si>
  <si>
    <t>高校一般女子　走幅跳</t>
  </si>
  <si>
    <t>高校一般女子　砲丸投</t>
  </si>
  <si>
    <t>高校一般女子　円盤投</t>
  </si>
  <si>
    <t>1500m</t>
  </si>
  <si>
    <t>２種目め</t>
  </si>
  <si>
    <t>○</t>
  </si>
  <si>
    <r>
      <t>コメント欄：特記事項がある時のみ入力してください（</t>
    </r>
    <r>
      <rPr>
        <sz val="11"/>
        <color indexed="10"/>
        <rFont val="ＭＳ Ｐゴシック"/>
        <family val="3"/>
      </rPr>
      <t>申込シート２枚目を作成した</t>
    </r>
    <r>
      <rPr>
        <sz val="11"/>
        <color theme="1"/>
        <rFont val="Calibri"/>
        <family val="3"/>
      </rPr>
      <t>等）</t>
    </r>
  </si>
  <si>
    <t>高一般</t>
  </si>
  <si>
    <t/>
  </si>
  <si>
    <t>棒高跳</t>
  </si>
  <si>
    <t>性別・学年</t>
  </si>
  <si>
    <t>2016/7/27kawa</t>
  </si>
  <si>
    <t>honda.ayumu@post.ibk.ed.jp</t>
  </si>
  <si>
    <r>
      <t>・</t>
    </r>
    <r>
      <rPr>
        <b/>
        <u val="single"/>
        <sz val="11"/>
        <color indexed="10"/>
        <rFont val="ＭＳ Ｐゴシック"/>
        <family val="3"/>
      </rPr>
      <t>個人種目</t>
    </r>
    <r>
      <rPr>
        <b/>
        <u val="single"/>
        <sz val="11"/>
        <rFont val="ＭＳ Ｐゴシック"/>
        <family val="3"/>
      </rPr>
      <t>は</t>
    </r>
    <r>
      <rPr>
        <b/>
        <u val="single"/>
        <sz val="11"/>
        <rFont val="ＭＳ Ｐゴシック"/>
        <family val="3"/>
      </rPr>
      <t>１種目につき１行を使用する</t>
    </r>
  </si>
  <si>
    <t>男子</t>
  </si>
  <si>
    <t>走高跳</t>
  </si>
  <si>
    <t>三段跳</t>
  </si>
  <si>
    <t>砲丸投（6.000kg)</t>
  </si>
  <si>
    <t>円盤投（1.750kg)</t>
  </si>
  <si>
    <t>やり投（800g）</t>
  </si>
  <si>
    <t>女子</t>
  </si>
  <si>
    <t>砲丸投（4.000kg）</t>
  </si>
  <si>
    <t>円盤投（1.000kg)</t>
  </si>
  <si>
    <t>やり投（600g）</t>
  </si>
  <si>
    <r>
      <t>・登録番号（</t>
    </r>
    <r>
      <rPr>
        <sz val="11"/>
        <color indexed="10"/>
        <rFont val="ＭＳ Ｐゴシック"/>
        <family val="3"/>
      </rPr>
      <t>ゼッケン</t>
    </r>
    <r>
      <rPr>
        <sz val="11"/>
        <color theme="1"/>
        <rFont val="Calibri"/>
        <family val="3"/>
      </rPr>
      <t>）を入力のこと
・未登録の場合は空欄で可</t>
    </r>
  </si>
  <si>
    <r>
      <t>・姓と名の間には</t>
    </r>
    <r>
      <rPr>
        <sz val="11"/>
        <color indexed="10"/>
        <rFont val="ＭＳ Ｐゴシック"/>
        <family val="3"/>
      </rPr>
      <t>全角</t>
    </r>
    <r>
      <rPr>
        <sz val="11"/>
        <color theme="1"/>
        <rFont val="Calibri"/>
        <family val="3"/>
      </rPr>
      <t>スペースを入れること</t>
    </r>
  </si>
  <si>
    <r>
      <t>・</t>
    </r>
    <r>
      <rPr>
        <sz val="11"/>
        <color indexed="10"/>
        <rFont val="ＭＳ Ｐゴシック"/>
        <family val="3"/>
      </rPr>
      <t>半角カタカナ</t>
    </r>
    <r>
      <rPr>
        <sz val="11"/>
        <color theme="1"/>
        <rFont val="Calibri"/>
        <family val="3"/>
      </rPr>
      <t>で入力すること
・姓と名の間には全角スペースを入れること</t>
    </r>
  </si>
  <si>
    <r>
      <t>別シート「</t>
    </r>
    <r>
      <rPr>
        <sz val="11"/>
        <color indexed="10"/>
        <rFont val="ＭＳ Ｐゴシック"/>
        <family val="3"/>
      </rPr>
      <t>種目コード</t>
    </r>
    <r>
      <rPr>
        <sz val="11"/>
        <color theme="1"/>
        <rFont val="Calibri"/>
        <family val="3"/>
      </rPr>
      <t>」を参照</t>
    </r>
  </si>
  <si>
    <t>未記入でいいです。</t>
  </si>
  <si>
    <t>龍ケ崎総合運動公園陸上競技場</t>
  </si>
  <si>
    <t>男</t>
  </si>
  <si>
    <t>女</t>
  </si>
  <si>
    <t>400m</t>
  </si>
  <si>
    <t>800m</t>
  </si>
  <si>
    <t>400mH(0.762m)</t>
  </si>
  <si>
    <t>高校</t>
  </si>
  <si>
    <t>中学</t>
  </si>
  <si>
    <t>ジャベリック</t>
  </si>
  <si>
    <t>ジャベリック</t>
  </si>
  <si>
    <t>男</t>
  </si>
  <si>
    <t>女</t>
  </si>
  <si>
    <t>一般</t>
  </si>
  <si>
    <t>砲丸投（7.260kg)</t>
  </si>
  <si>
    <t>円盤投（2.000kg)</t>
  </si>
  <si>
    <t>砲丸投（2.780kg）</t>
  </si>
  <si>
    <t>高一般</t>
  </si>
  <si>
    <t>砲丸投（5.000kg）</t>
  </si>
  <si>
    <t>400mH(0.914m)</t>
  </si>
  <si>
    <t>質問・連絡先09098266366(本田）</t>
  </si>
  <si>
    <t>3000msc</t>
  </si>
  <si>
    <t>4×100mR</t>
  </si>
  <si>
    <t>4×400mR</t>
  </si>
  <si>
    <t>リレー以外の２種目めには○印を入力する</t>
  </si>
  <si>
    <t>競技会における新型コロナウイルス感染拡大防止にともなう注意</t>
  </si>
  <si>
    <t>（今後の状況により変更する場合がある。）</t>
  </si>
  <si>
    <t>１　競技者及び来場者に関して</t>
  </si>
  <si>
    <t>１）来場にあたっては、３つの密（密閉、密集、密接）を避け、参加競技者及び引率者（監督・コーチま</t>
  </si>
  <si>
    <t>　</t>
  </si>
  <si>
    <t>たは引率顧問、保護者引率の場合は保護者可）のみで来場してください。</t>
  </si>
  <si>
    <t>２）競技者及び引率者は競技会開催１週間前から検温を実施し、個人または団体ごとに指定の報告書 （健</t>
  </si>
  <si>
    <t>康チェックシート）に記載し、受付時に提出すること。書式については牛久高校ＨＰより事前にダウ</t>
  </si>
  <si>
    <t>ては、原則として来場及び参加を認めません。</t>
  </si>
  <si>
    <t>３）スタンドを使用する場合は，隣席との距離を空け、マスクを着用願います。</t>
  </si>
  <si>
    <t>（当日は無観客で実施します）</t>
  </si>
  <si>
    <t>４）以下の事項に該当する場合は、来場を見合わせてください。</t>
  </si>
  <si>
    <t>・体調がよくない場合（例．発熱、咳、咽頭痛などの症状がある場合）。</t>
  </si>
  <si>
    <t>５）以下の事項に該当する場合は、来場及び競技への参加を認められません。</t>
  </si>
  <si>
    <t>・当日の体温が37.5℃以上あり、強い倦怠感と息苦しさがある場合。</t>
  </si>
  <si>
    <t>・同居家族や身近な知人に感染が疑われる方がいる場合。</t>
  </si>
  <si>
    <t>・過去１４日以内に政府から入国制限、入国後の観察期間を必要とされている国、地域等への渡航 ま</t>
  </si>
  <si>
    <t>たは当該在住者との濃厚接触がある場合。</t>
  </si>
  <si>
    <t>６）競技会終了後２週間以内に新型コロナウイルス感染症を発症した場合は、主催者に対し濃厚接触者の</t>
  </si>
  <si>
    <t>有無等について報告してください。</t>
  </si>
  <si>
    <t>２　来場及び競技の参加にあたって</t>
  </si>
  <si>
    <t>１）来場にあたっては、マスク・マイタオルを持参し、運動時を除いては原則としてマスクを着用してく</t>
  </si>
  <si>
    <t>ださい。</t>
  </si>
  <si>
    <t>２）石けん等を用いた手洗い・手指消毒、うがい、洗顔を励行しましょう。</t>
  </si>
  <si>
    <t>３）声を出しての応援、集団での応援は行わないでください。</t>
  </si>
  <si>
    <t>４）ウオーミングアップ・招集等については、競技役員の指示に従い、ソーシャルディスタンスを確保し</t>
  </si>
  <si>
    <t>てください。</t>
  </si>
  <si>
    <t>５）競技用具使用後は手洗いまたは手指消毒を行ってください。</t>
  </si>
  <si>
    <t>６）更衣室の滞在は短時間にしてください（シャワールームの使用は禁止する）。</t>
  </si>
  <si>
    <t>７）飲食等の際は感染リスクが高くなる為、短時間・ソーシャルディスタンス・換気の良い場所で行いま</t>
  </si>
  <si>
    <t>しょう。</t>
  </si>
  <si>
    <t>８）飛沫拡散を防ぐ為、応援や大声・近距離での会話を避けてください。</t>
  </si>
  <si>
    <t>９）タオル、ペットボトル、コップ、皿、袋等の共用を控え、個人用を用意してください。また、ゴミは</t>
  </si>
  <si>
    <t>各自で持ち帰ってください。</t>
  </si>
  <si>
    <t>3 そ の 他</t>
  </si>
  <si>
    <t>競技中に発生した事故についての応急処置は主催者で行いますが、それ以後の責任は一切負いません。</t>
  </si>
  <si>
    <t>ンロードすること。健康チェックシートを提出しない競技者及び引率者につい</t>
  </si>
  <si>
    <t>100m</t>
  </si>
  <si>
    <t>200m</t>
  </si>
  <si>
    <t>5000m</t>
  </si>
  <si>
    <t>110mH(0.914m)</t>
  </si>
  <si>
    <t>110mH(1.067m)</t>
  </si>
  <si>
    <t>3000m</t>
  </si>
  <si>
    <t>100mH(0.762m)</t>
  </si>
  <si>
    <t>100mH(0.838m)</t>
  </si>
  <si>
    <t>競技会参加料　振込先</t>
  </si>
  <si>
    <t>１．振込先</t>
  </si>
  <si>
    <t>常陽銀行（金融機関コード０１３０) 　</t>
  </si>
  <si>
    <t>※　振込時に団体名がわかるように振り込んで下さい。</t>
  </si>
  <si>
    <t>２．領収書について</t>
  </si>
  <si>
    <t>競技会当日　本部に領収書を用意しておきます。団体の代表の方が取りに来てください。</t>
  </si>
  <si>
    <t>振込例　　　　ウシクコウコウ（略称で短く）</t>
  </si>
  <si>
    <t>龍ヶ崎陸上記録会</t>
  </si>
  <si>
    <t>牛久支店(店番１０１）　　普通預金　　口座番号　　１５６４２０１</t>
  </si>
  <si>
    <t>口座名義　県南高体連　競技会</t>
  </si>
  <si>
    <t>紙の領収書が必要な団体は、</t>
  </si>
  <si>
    <r>
      <t xml:space="preserve">リレーで２チーム以上参加の時は
Ａ，Ｂ等を入力する
</t>
    </r>
    <r>
      <rPr>
        <sz val="11"/>
        <color indexed="10"/>
        <rFont val="ＭＳ Ｐゴシック"/>
        <family val="3"/>
      </rPr>
      <t>茨城登録以外の競技者は、県名を入力してください。</t>
    </r>
    <r>
      <rPr>
        <sz val="11"/>
        <color theme="1"/>
        <rFont val="Calibri"/>
        <family val="3"/>
      </rPr>
      <t xml:space="preserve">
</t>
    </r>
  </si>
  <si>
    <t>5000mW</t>
  </si>
  <si>
    <t>円盤投（1.500kg)</t>
  </si>
  <si>
    <t>競技会</t>
  </si>
  <si>
    <t>龍ケ崎陸上競技記録会</t>
  </si>
  <si>
    <t>１　主　　催</t>
  </si>
  <si>
    <t>龍ケ崎陸上競技協会，（一財）茨城陸上競技協会</t>
  </si>
  <si>
    <t>２　後　　援</t>
  </si>
  <si>
    <t>県南地区高等学校体育連盟</t>
  </si>
  <si>
    <t>３　期　　日</t>
  </si>
  <si>
    <t>４　場　　所</t>
  </si>
  <si>
    <t>流通経済大学龍ケ崎フィールド（たつのこフィールド）</t>
  </si>
  <si>
    <t>住　所：龍ケ崎市中里２－１－７</t>
  </si>
  <si>
    <t>電　話：０２９７－６４－８６７４（体育館）</t>
  </si>
  <si>
    <t>５　競技種目</t>
  </si>
  <si>
    <t>【男　子】　</t>
  </si>
  <si>
    <t>１００ｍ・２００ｍ・４００ｍ・８００ｍ・１５００ｍ・３０００ｍｓｃ</t>
  </si>
  <si>
    <t>５０００ｍ・５０００ｍW・１１０ｍＨ・４００ｍＨ</t>
  </si>
  <si>
    <t>走高跳・棒高跳・走幅跳・三段跳・砲丸投・円盤投・やり投</t>
  </si>
  <si>
    <t>ジャベリックスロー（中学生）・４×１００ｍR・４×４００ｍR</t>
  </si>
  <si>
    <t>【女　子】</t>
  </si>
  <si>
    <t>１００ｍ・２００ｍ・４００ｍ・８００ｍ・１５００ｍ・３０００ｍ</t>
  </si>
  <si>
    <t>１００ｍＨ・４００ｍＨ・５０００ｍW</t>
  </si>
  <si>
    <t>※県南地区高等学校登録競技者の申込がない種目については実施しないこと</t>
  </si>
  <si>
    <t>がある。</t>
  </si>
  <si>
    <t>６　参加料</t>
  </si>
  <si>
    <t>※参加料の振込は、申込締め切り日と同じ期日・時間とする。</t>
  </si>
  <si>
    <t>※競技会当日には参加料は受け付けない。（事前振込が確認できない団体は不参</t>
  </si>
  <si>
    <t>　加とすることがある。また振込団体名がわかるように振り込むこと。）</t>
  </si>
  <si>
    <t>振込例　　ウシクコウコウ</t>
  </si>
  <si>
    <t>７　参加資格</t>
  </si>
  <si>
    <t>（１）日本陸上競技連盟登録競技者に限る。</t>
  </si>
  <si>
    <t>（２）茨城県県南地区の高等学校に在籍する生徒であること。</t>
  </si>
  <si>
    <t>※主催側として参加する場合は別途相談　例）龍ケ崎市内の中学校</t>
  </si>
  <si>
    <t>県南地区高等学校陸上部卒業の生徒等で審判を行う者等</t>
  </si>
  <si>
    <r>
      <t>（３）</t>
    </r>
    <r>
      <rPr>
        <b/>
        <u val="single"/>
        <sz val="10"/>
        <color indexed="8"/>
        <rFont val="ＭＳ Ｐゴシック"/>
        <family val="3"/>
      </rPr>
      <t>１人２種目までに限る。（リレーを除く・リレーは１校２チームまで）</t>
    </r>
  </si>
  <si>
    <t>（４）オープン参加（主催側団体を除く）においては，１人１種目</t>
  </si>
  <si>
    <t>のエントリーとする。（リレーを除く・リレーは１校１チームまで）</t>
  </si>
  <si>
    <t>８　申込方法</t>
  </si>
  <si>
    <t>（１）専用「申込みファイル」を牛久高校陸上競技部HPよりファイルをダウン</t>
  </si>
  <si>
    <t>ロードし,電子メールで送信して下さい。</t>
  </si>
  <si>
    <t>（宛先は申し込みファイル一覧表内に記載・期日を過ぎた申込は受付不可）</t>
  </si>
  <si>
    <t>申込締切</t>
  </si>
  <si>
    <t>（２）茨城県県南地区高等学校以外の申込希望者は，牛久高校（本田）まで連絡</t>
  </si>
  <si>
    <t>し確認を取ってから参加申し込みをお願いします。</t>
  </si>
  <si>
    <t>（３）申込みファイルには必ず記録をご記入下さい。</t>
  </si>
  <si>
    <t>（公認記録がない場合には練習時のタイムで結構です。）</t>
  </si>
  <si>
    <t>９　その他</t>
  </si>
  <si>
    <t>（１）連絡先は申込みファイル内に記載してありますので参考にしてください。</t>
  </si>
  <si>
    <t>（２）申込総数は延べ800程度とします。申込数が多い場合は県南地区高校および</t>
  </si>
  <si>
    <t>龍ヶ崎市内の主催者側団体を優先とします。出場できない場合は連絡し返金します。</t>
  </si>
  <si>
    <t>第１回　２０２３年４月８日（土）９時００分競技開始（予定）開場７：３０</t>
  </si>
  <si>
    <r>
      <rPr>
        <b/>
        <u val="single"/>
        <sz val="10"/>
        <color indexed="8"/>
        <rFont val="ＭＳ ゴシック"/>
        <family val="3"/>
      </rPr>
      <t>１種目２００円（事前に団体ごとに振り込み）</t>
    </r>
    <r>
      <rPr>
        <sz val="10"/>
        <color indexed="8"/>
        <rFont val="ＭＳ Ｐゴシック"/>
        <family val="3"/>
      </rPr>
      <t>振込先は申し込みファイルに記載</t>
    </r>
  </si>
  <si>
    <t>第１回　３月２７日（月）　１７：００まで</t>
  </si>
  <si>
    <t>（３月２７日までにお願いします）</t>
  </si>
  <si>
    <t>令和５年４月８日（土）</t>
  </si>
  <si>
    <t xml:space="preserve">３月17日（金）～３月27日(月）17:00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</si>
</sst>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s>
  <fonts count="78">
    <font>
      <sz val="11"/>
      <color theme="1"/>
      <name val="Calibri"/>
      <family val="3"/>
    </font>
    <font>
      <sz val="11"/>
      <color indexed="8"/>
      <name val="ＭＳ Ｐゴシック"/>
      <family val="3"/>
    </font>
    <font>
      <sz val="6"/>
      <name val="ＭＳ Ｐゴシック"/>
      <family val="3"/>
    </font>
    <font>
      <b/>
      <sz val="9"/>
      <name val="ＭＳ Ｐゴシック"/>
      <family val="3"/>
    </font>
    <font>
      <b/>
      <u val="single"/>
      <sz val="11"/>
      <name val="ＭＳ Ｐゴシック"/>
      <family val="3"/>
    </font>
    <font>
      <sz val="9"/>
      <color indexed="8"/>
      <name val="ＭＳ Ｐゴシック"/>
      <family val="3"/>
    </font>
    <font>
      <u val="single"/>
      <sz val="11"/>
      <color indexed="8"/>
      <name val="ＭＳ Ｐゴシック"/>
      <family val="3"/>
    </font>
    <font>
      <sz val="8"/>
      <color indexed="10"/>
      <name val="ＭＳ Ｐゴシック"/>
      <family val="3"/>
    </font>
    <font>
      <b/>
      <u val="single"/>
      <sz val="11"/>
      <color indexed="10"/>
      <name val="ＭＳ Ｐゴシック"/>
      <family val="3"/>
    </font>
    <font>
      <sz val="11"/>
      <color indexed="10"/>
      <name val="ＭＳ Ｐゴシック"/>
      <family val="3"/>
    </font>
    <font>
      <b/>
      <sz val="11"/>
      <name val="ＭＳ ゴシック"/>
      <family val="3"/>
    </font>
    <font>
      <sz val="11"/>
      <name val="ＭＳ 明朝"/>
      <family val="1"/>
    </font>
    <font>
      <sz val="10"/>
      <color indexed="8"/>
      <name val="ＭＳ Ｐゴシック"/>
      <family val="3"/>
    </font>
    <font>
      <b/>
      <u val="single"/>
      <sz val="10"/>
      <color indexed="8"/>
      <name val="ＭＳ ゴシック"/>
      <family val="3"/>
    </font>
    <font>
      <b/>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name val="ＭＳ Ｐゴシック"/>
      <family val="3"/>
    </font>
    <font>
      <b/>
      <sz val="11"/>
      <color indexed="10"/>
      <name val="ＭＳ Ｐゴシック"/>
      <family val="3"/>
    </font>
    <font>
      <b/>
      <sz val="14"/>
      <color indexed="8"/>
      <name val="ＭＳ Ｐゴシック"/>
      <family val="3"/>
    </font>
    <font>
      <b/>
      <sz val="11"/>
      <color indexed="13"/>
      <name val="ＭＳ Ｐゴシック"/>
      <family val="3"/>
    </font>
    <font>
      <b/>
      <sz val="11"/>
      <color indexed="8"/>
      <name val="ＭＳ ゴシック"/>
      <family val="3"/>
    </font>
    <font>
      <sz val="11"/>
      <color indexed="8"/>
      <name val="游明朝"/>
      <family val="1"/>
    </font>
    <font>
      <b/>
      <sz val="11"/>
      <color indexed="8"/>
      <name val="游明朝"/>
      <family val="1"/>
    </font>
    <font>
      <b/>
      <sz val="10"/>
      <color indexed="8"/>
      <name val="ＭＳ ゴシック"/>
      <family val="3"/>
    </font>
    <font>
      <b/>
      <u val="single"/>
      <sz val="10"/>
      <color indexed="10"/>
      <name val="ＭＳ Ｐゴシック"/>
      <family val="3"/>
    </font>
    <font>
      <sz val="11"/>
      <color indexed="8"/>
      <name val="ＭＳ ゴシック"/>
      <family val="3"/>
    </font>
    <font>
      <b/>
      <sz val="2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name val="Calibri"/>
      <family val="3"/>
    </font>
    <font>
      <b/>
      <u val="single"/>
      <sz val="11"/>
      <name val="Calibri"/>
      <family val="3"/>
    </font>
    <font>
      <b/>
      <sz val="11"/>
      <color rgb="FFFF0000"/>
      <name val="Calibri"/>
      <family val="3"/>
    </font>
    <font>
      <b/>
      <sz val="14"/>
      <color theme="1"/>
      <name val="Calibri"/>
      <family val="3"/>
    </font>
    <font>
      <b/>
      <sz val="11"/>
      <color rgb="FFFFFF00"/>
      <name val="Calibri"/>
      <family val="3"/>
    </font>
    <font>
      <b/>
      <sz val="11"/>
      <color theme="1"/>
      <name val="ＭＳ ゴシック"/>
      <family val="3"/>
    </font>
    <font>
      <sz val="11"/>
      <color theme="1"/>
      <name val="游明朝"/>
      <family val="1"/>
    </font>
    <font>
      <b/>
      <sz val="11"/>
      <color theme="1"/>
      <name val="游明朝"/>
      <family val="1"/>
    </font>
    <font>
      <sz val="10"/>
      <color theme="1"/>
      <name val="Calibri"/>
      <family val="3"/>
    </font>
    <font>
      <b/>
      <sz val="10"/>
      <color theme="1"/>
      <name val="ＭＳ ゴシック"/>
      <family val="3"/>
    </font>
    <font>
      <b/>
      <u val="single"/>
      <sz val="10"/>
      <color theme="1"/>
      <name val="Calibri"/>
      <family val="3"/>
    </font>
    <font>
      <b/>
      <u val="single"/>
      <sz val="10"/>
      <color rgb="FFFF0000"/>
      <name val="Calibri"/>
      <family val="3"/>
    </font>
    <font>
      <sz val="9"/>
      <color theme="1"/>
      <name val="ＭＳ Ｐゴシック"/>
      <family val="3"/>
    </font>
    <font>
      <sz val="9"/>
      <color theme="1"/>
      <name val="Calibri"/>
      <family val="3"/>
    </font>
    <font>
      <sz val="11"/>
      <color theme="1"/>
      <name val="ＭＳ ゴシック"/>
      <family val="3"/>
    </font>
    <font>
      <b/>
      <sz val="20"/>
      <color theme="1"/>
      <name val="ＭＳ 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206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90">
    <xf numFmtId="0" fontId="0" fillId="0" borderId="0" xfId="0" applyFont="1"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61" fillId="0" borderId="0" xfId="0" applyFont="1" applyAlignment="1">
      <alignment horizontal="center" vertical="center"/>
    </xf>
    <xf numFmtId="0" fontId="62" fillId="0" borderId="0" xfId="0" applyFont="1" applyAlignment="1">
      <alignment horizontal="left" vertical="center"/>
    </xf>
    <xf numFmtId="0" fontId="0" fillId="0" borderId="0" xfId="0" applyAlignment="1">
      <alignment vertical="center"/>
    </xf>
    <xf numFmtId="0" fontId="0" fillId="0" borderId="10" xfId="0" applyBorder="1" applyAlignment="1">
      <alignment horizontal="center" vertical="center" textRotation="255"/>
    </xf>
    <xf numFmtId="0" fontId="0" fillId="0" borderId="10" xfId="0" applyBorder="1" applyAlignment="1">
      <alignment horizontal="center" vertical="center" wrapText="1"/>
    </xf>
    <xf numFmtId="0" fontId="0" fillId="0" borderId="0" xfId="0" applyAlignment="1">
      <alignment horizontal="center" vertical="center"/>
    </xf>
    <xf numFmtId="0" fontId="63" fillId="0" borderId="0" xfId="0" applyFont="1" applyAlignment="1">
      <alignment vertical="center"/>
    </xf>
    <xf numFmtId="0" fontId="0" fillId="34" borderId="10" xfId="0" applyFill="1" applyBorder="1" applyAlignment="1" applyProtection="1">
      <alignment horizontal="center" vertical="center" shrinkToFit="1"/>
      <protection locked="0"/>
    </xf>
    <xf numFmtId="0" fontId="0" fillId="33" borderId="10" xfId="0" applyFill="1" applyBorder="1" applyAlignment="1">
      <alignment horizontal="center" vertical="center" shrinkToFit="1"/>
    </xf>
    <xf numFmtId="0" fontId="0" fillId="33" borderId="10" xfId="0" applyFill="1" applyBorder="1" applyAlignment="1" applyProtection="1">
      <alignment horizontal="center" vertical="center" shrinkToFit="1"/>
      <protection/>
    </xf>
    <xf numFmtId="0" fontId="0" fillId="35" borderId="11" xfId="0" applyFill="1" applyBorder="1" applyAlignment="1">
      <alignment horizontal="center" vertical="center"/>
    </xf>
    <xf numFmtId="0" fontId="64" fillId="36" borderId="12" xfId="0" applyFont="1" applyFill="1" applyBorder="1" applyAlignment="1">
      <alignment horizontal="center" vertical="center"/>
    </xf>
    <xf numFmtId="0" fontId="0" fillId="37" borderId="10"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33" borderId="10" xfId="0" applyFill="1" applyBorder="1" applyAlignment="1">
      <alignment horizontal="center" vertical="center" wrapText="1"/>
    </xf>
    <xf numFmtId="0" fontId="55" fillId="35" borderId="0" xfId="0" applyFont="1" applyFill="1" applyBorder="1" applyAlignment="1">
      <alignment horizontal="center" vertical="center"/>
    </xf>
    <xf numFmtId="0" fontId="0" fillId="33" borderId="10" xfId="0" applyFill="1" applyBorder="1" applyAlignment="1">
      <alignment horizontal="center" vertical="center" textRotation="255" wrapText="1"/>
    </xf>
    <xf numFmtId="0" fontId="0" fillId="38" borderId="10" xfId="0" applyFill="1" applyBorder="1" applyAlignment="1" applyProtection="1">
      <alignment horizontal="center" vertical="center" shrinkToFit="1"/>
      <protection locked="0"/>
    </xf>
    <xf numFmtId="0" fontId="0" fillId="0" borderId="0" xfId="0" applyFill="1" applyAlignment="1">
      <alignment vertical="center"/>
    </xf>
    <xf numFmtId="0" fontId="0" fillId="6" borderId="10" xfId="0" applyFill="1" applyBorder="1" applyAlignment="1">
      <alignment horizontal="center" vertical="center"/>
    </xf>
    <xf numFmtId="0" fontId="63" fillId="7" borderId="13" xfId="0" applyFont="1" applyFill="1" applyBorder="1" applyAlignment="1">
      <alignment horizontal="center" vertical="center" shrinkToFit="1"/>
    </xf>
    <xf numFmtId="180" fontId="43" fillId="0" borderId="0" xfId="0" applyNumberFormat="1" applyFont="1" applyAlignment="1">
      <alignment vertical="center"/>
    </xf>
    <xf numFmtId="0" fontId="0" fillId="9" borderId="10" xfId="0"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textRotation="255"/>
    </xf>
    <xf numFmtId="0" fontId="0" fillId="0" borderId="14" xfId="0" applyBorder="1" applyAlignment="1">
      <alignment horizontal="center" vertical="center"/>
    </xf>
    <xf numFmtId="0" fontId="64" fillId="34" borderId="15"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55" fillId="39" borderId="17" xfId="0" applyFont="1" applyFill="1" applyBorder="1" applyAlignment="1" applyProtection="1">
      <alignment horizontal="center" vertical="center" shrinkToFit="1"/>
      <protection locked="0"/>
    </xf>
    <xf numFmtId="0" fontId="0" fillId="0" borderId="16" xfId="0" applyFill="1" applyBorder="1" applyAlignment="1">
      <alignment horizontal="center" vertical="center"/>
    </xf>
    <xf numFmtId="0" fontId="55" fillId="34" borderId="17" xfId="0" applyFont="1" applyFill="1" applyBorder="1" applyAlignment="1" applyProtection="1">
      <alignment horizontal="center" vertical="center" shrinkToFit="1"/>
      <protection locked="0"/>
    </xf>
    <xf numFmtId="0" fontId="55" fillId="40" borderId="17" xfId="0" applyFont="1" applyFill="1" applyBorder="1" applyAlignment="1" applyProtection="1">
      <alignment horizontal="center" vertical="center" shrinkToFit="1"/>
      <protection locked="0"/>
    </xf>
    <xf numFmtId="0" fontId="55" fillId="36" borderId="17" xfId="0" applyFont="1" applyFill="1" applyBorder="1" applyAlignment="1" applyProtection="1">
      <alignment horizontal="center" vertical="center" shrinkToFit="1"/>
      <protection locked="0"/>
    </xf>
    <xf numFmtId="0" fontId="55" fillId="13" borderId="17" xfId="0" applyFont="1" applyFill="1" applyBorder="1" applyAlignment="1" applyProtection="1">
      <alignment horizontal="center" vertical="center" shrinkToFit="1"/>
      <protection locked="0"/>
    </xf>
    <xf numFmtId="0" fontId="0" fillId="0" borderId="18" xfId="0" applyFill="1" applyBorder="1" applyAlignment="1">
      <alignment horizontal="center" vertical="center"/>
    </xf>
    <xf numFmtId="0" fontId="55" fillId="13" borderId="19" xfId="0" applyFont="1" applyFill="1" applyBorder="1" applyAlignment="1" applyProtection="1">
      <alignment horizontal="center" vertical="center" shrinkToFit="1"/>
      <protection locked="0"/>
    </xf>
    <xf numFmtId="0" fontId="0" fillId="3" borderId="10" xfId="0" applyFill="1" applyBorder="1" applyAlignment="1">
      <alignment horizontal="center" vertical="center"/>
    </xf>
    <xf numFmtId="0" fontId="0" fillId="3" borderId="10" xfId="0" applyFill="1" applyBorder="1" applyAlignment="1">
      <alignment horizontal="center" vertical="center" shrinkToFit="1"/>
    </xf>
    <xf numFmtId="0" fontId="0" fillId="8" borderId="10" xfId="0" applyFill="1" applyBorder="1" applyAlignment="1">
      <alignment horizontal="center" vertical="center"/>
    </xf>
    <xf numFmtId="0" fontId="0" fillId="8" borderId="10" xfId="0" applyFill="1" applyBorder="1" applyAlignment="1">
      <alignment horizontal="center" vertical="center" shrinkToFit="1"/>
    </xf>
    <xf numFmtId="0" fontId="65" fillId="41" borderId="0" xfId="0" applyFont="1" applyFill="1" applyAlignment="1">
      <alignment vertical="center"/>
    </xf>
    <xf numFmtId="0" fontId="51" fillId="37" borderId="10" xfId="0" applyFont="1" applyFill="1" applyBorder="1" applyAlignment="1">
      <alignment horizontal="left" vertical="center" wrapText="1"/>
    </xf>
    <xf numFmtId="0" fontId="47" fillId="0" borderId="0" xfId="43" applyAlignment="1" applyProtection="1">
      <alignment vertical="center"/>
      <protection/>
    </xf>
    <xf numFmtId="0" fontId="0" fillId="0" borderId="20" xfId="0"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1" fillId="0" borderId="0" xfId="0" applyFont="1" applyFill="1" applyAlignment="1">
      <alignment vertical="center"/>
    </xf>
    <xf numFmtId="0" fontId="72" fillId="0" borderId="0" xfId="0" applyFont="1" applyAlignment="1">
      <alignment vertical="center"/>
    </xf>
    <xf numFmtId="0" fontId="12" fillId="0" borderId="0" xfId="0" applyFont="1" applyAlignment="1">
      <alignment vertical="center"/>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9" borderId="24" xfId="0" applyFill="1" applyBorder="1" applyAlignment="1" applyProtection="1">
      <alignment horizontal="center" vertical="center"/>
      <protection locked="0"/>
    </xf>
    <xf numFmtId="0" fontId="0" fillId="39" borderId="0" xfId="0" applyFill="1" applyBorder="1" applyAlignment="1" applyProtection="1">
      <alignment horizontal="center" vertical="center"/>
      <protection locked="0"/>
    </xf>
    <xf numFmtId="0" fontId="0" fillId="39" borderId="25" xfId="0" applyFill="1" applyBorder="1" applyAlignment="1" applyProtection="1">
      <alignment horizontal="center" vertical="center"/>
      <protection locked="0"/>
    </xf>
    <xf numFmtId="0" fontId="0" fillId="39" borderId="26"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0" fillId="39" borderId="28" xfId="0" applyFill="1" applyBorder="1" applyAlignment="1" applyProtection="1">
      <alignment horizontal="center" vertical="center"/>
      <protection locked="0"/>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25" xfId="0" applyFill="1" applyBorder="1" applyAlignment="1">
      <alignment horizontal="center" vertical="center" wrapText="1"/>
    </xf>
    <xf numFmtId="0" fontId="0" fillId="16" borderId="27" xfId="0" applyFill="1" applyBorder="1" applyAlignment="1">
      <alignment horizontal="center" vertical="center" wrapText="1"/>
    </xf>
    <xf numFmtId="0" fontId="0" fillId="16" borderId="28" xfId="0" applyFill="1" applyBorder="1" applyAlignment="1">
      <alignment horizontal="center" vertical="center" wrapText="1"/>
    </xf>
    <xf numFmtId="0" fontId="0" fillId="35" borderId="10" xfId="0" applyFill="1" applyBorder="1" applyAlignment="1">
      <alignment horizontal="center" vertical="center"/>
    </xf>
    <xf numFmtId="0" fontId="75" fillId="0" borderId="0" xfId="0" applyFont="1" applyAlignment="1">
      <alignment horizontal="center" vertical="center"/>
    </xf>
    <xf numFmtId="0" fontId="67" fillId="0" borderId="0" xfId="0" applyFont="1" applyAlignment="1">
      <alignment horizontal="center" vertical="center"/>
    </xf>
    <xf numFmtId="0" fontId="76"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12;&#30000;\&#36942;&#21435;&#12398;&#26412;&#30000;&#12487;&#12540;&#12479;\&#38520;&#19978;&#38306;&#20418;\&#30476;&#21335;&#39640;&#20307;&#36899;\R2&#24180;&#24230;\2020&#30476;&#21335;&#22799;&#23395;\R2&#22799;&#23395;&#30476;&#21335;&#30003;&#36796;&#12415;&#12501;&#12449;&#12452;&#12523;&#65288;&#29275;&#2003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シート"/>
      <sheetName val="種目コード"/>
      <sheetName val="参加料振込先"/>
      <sheetName val="Sheet1"/>
    </sheetNames>
    <sheetDataSet>
      <sheetData sheetId="1">
        <row r="1">
          <cell r="J1" t="str">
            <v>（選択してください）</v>
          </cell>
        </row>
        <row r="2">
          <cell r="J2" t="str">
            <v>小学</v>
          </cell>
        </row>
        <row r="3">
          <cell r="J3" t="str">
            <v>中学</v>
          </cell>
        </row>
        <row r="4">
          <cell r="J4" t="str">
            <v>高一般</v>
          </cell>
        </row>
        <row r="8">
          <cell r="J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111"/>
  <sheetViews>
    <sheetView tabSelected="1" zoomScale="110" zoomScaleNormal="110" zoomScalePageLayoutView="0" workbookViewId="0" topLeftCell="A1">
      <selection activeCell="C4" sqref="C4"/>
    </sheetView>
  </sheetViews>
  <sheetFormatPr defaultColWidth="9.140625" defaultRowHeight="15"/>
  <cols>
    <col min="1" max="1" width="8.421875" style="0" customWidth="1"/>
    <col min="2" max="2" width="26.28125" style="0" customWidth="1"/>
    <col min="3" max="3" width="15.57421875" style="0" bestFit="1" customWidth="1"/>
    <col min="4" max="4" width="10.00390625" style="0" hidden="1" customWidth="1"/>
    <col min="5" max="5" width="5.28125" style="0" hidden="1" customWidth="1"/>
    <col min="6" max="6" width="5.28125" style="0" customWidth="1"/>
    <col min="7" max="7" width="6.421875" style="0" customWidth="1"/>
    <col min="8" max="8" width="2.421875" style="0" hidden="1" customWidth="1"/>
    <col min="9" max="9" width="36.7109375" style="0" hidden="1" customWidth="1"/>
    <col min="10" max="10" width="11.00390625" style="0" customWidth="1"/>
    <col min="11" max="11" width="27.421875" style="0" bestFit="1" customWidth="1"/>
    <col min="12" max="12" width="17.421875" style="0" customWidth="1"/>
    <col min="13" max="13" width="14.7109375" style="0" customWidth="1"/>
  </cols>
  <sheetData>
    <row r="1" spans="1:13" ht="18" customHeight="1" thickBot="1">
      <c r="A1" s="8" t="s">
        <v>16</v>
      </c>
      <c r="B1" s="25" t="s">
        <v>184</v>
      </c>
      <c r="C1" s="15" t="s">
        <v>23</v>
      </c>
      <c r="M1" s="26" t="s">
        <v>90</v>
      </c>
    </row>
    <row r="2" spans="1:13" ht="13.5" customHeight="1">
      <c r="A2" s="8" t="s">
        <v>0</v>
      </c>
      <c r="B2" s="8" t="s">
        <v>243</v>
      </c>
      <c r="J2" s="30" t="s">
        <v>4</v>
      </c>
      <c r="K2" s="31"/>
      <c r="L2" s="79" t="s">
        <v>26</v>
      </c>
      <c r="M2" s="80"/>
    </row>
    <row r="3" spans="1:13" ht="13.5" customHeight="1">
      <c r="A3" s="8" t="s">
        <v>1</v>
      </c>
      <c r="B3" s="8" t="s">
        <v>108</v>
      </c>
      <c r="J3" s="32" t="s">
        <v>5</v>
      </c>
      <c r="K3" s="33" t="s">
        <v>107</v>
      </c>
      <c r="L3" s="81"/>
      <c r="M3" s="82"/>
    </row>
    <row r="4" spans="1:13" ht="14.25" customHeight="1" thickBot="1">
      <c r="A4" s="8" t="s">
        <v>2</v>
      </c>
      <c r="B4" s="48" t="s">
        <v>244</v>
      </c>
      <c r="J4" s="34" t="s">
        <v>24</v>
      </c>
      <c r="K4" s="35"/>
      <c r="L4" s="81"/>
      <c r="M4" s="82"/>
    </row>
    <row r="5" spans="2:13" ht="15">
      <c r="B5" s="14" t="s">
        <v>29</v>
      </c>
      <c r="J5" s="34" t="s">
        <v>9</v>
      </c>
      <c r="K5" s="35"/>
      <c r="L5" s="81"/>
      <c r="M5" s="82"/>
    </row>
    <row r="6" spans="2:13" ht="15">
      <c r="B6" s="45" t="s">
        <v>91</v>
      </c>
      <c r="J6" s="34" t="s">
        <v>13</v>
      </c>
      <c r="K6" s="47"/>
      <c r="L6" s="81"/>
      <c r="M6" s="82"/>
    </row>
    <row r="7" spans="2:13" ht="13.5" customHeight="1" hidden="1">
      <c r="B7" s="20"/>
      <c r="J7" s="34"/>
      <c r="K7" s="35">
        <f>A18</f>
        <v>0</v>
      </c>
      <c r="L7" s="81"/>
      <c r="M7" s="82"/>
    </row>
    <row r="8" spans="1:13" ht="15.75" customHeight="1">
      <c r="A8" s="5"/>
      <c r="B8" s="6" t="s">
        <v>127</v>
      </c>
      <c r="C8" s="6"/>
      <c r="D8" s="61" t="s">
        <v>36</v>
      </c>
      <c r="E8" s="62"/>
      <c r="F8" s="62"/>
      <c r="G8" s="63"/>
      <c r="H8" s="7"/>
      <c r="I8" s="29"/>
      <c r="J8" s="34" t="s">
        <v>17</v>
      </c>
      <c r="K8" s="36" t="s">
        <v>20</v>
      </c>
      <c r="L8" s="81"/>
      <c r="M8" s="82"/>
    </row>
    <row r="9" spans="1:13" ht="13.5" customHeight="1">
      <c r="A9" s="5" t="s">
        <v>92</v>
      </c>
      <c r="D9" s="64"/>
      <c r="E9" s="65"/>
      <c r="F9" s="65"/>
      <c r="G9" s="66"/>
      <c r="H9" s="7"/>
      <c r="I9" s="29"/>
      <c r="J9" s="34" t="s">
        <v>14</v>
      </c>
      <c r="K9" s="37"/>
      <c r="L9" s="81"/>
      <c r="M9" s="82"/>
    </row>
    <row r="10" spans="1:13" ht="15">
      <c r="A10" s="5" t="s">
        <v>32</v>
      </c>
      <c r="B10" s="4"/>
      <c r="D10" s="64"/>
      <c r="E10" s="65"/>
      <c r="F10" s="65"/>
      <c r="G10" s="66"/>
      <c r="H10" s="7"/>
      <c r="I10" s="29"/>
      <c r="J10" s="34" t="s">
        <v>15</v>
      </c>
      <c r="K10" s="38"/>
      <c r="L10" s="81"/>
      <c r="M10" s="82"/>
    </row>
    <row r="11" spans="1:13" ht="15">
      <c r="A11" s="5" t="s">
        <v>33</v>
      </c>
      <c r="D11" s="64"/>
      <c r="E11" s="65"/>
      <c r="F11" s="65"/>
      <c r="G11" s="66"/>
      <c r="H11" s="7"/>
      <c r="I11" s="29"/>
      <c r="J11" s="34" t="s">
        <v>30</v>
      </c>
      <c r="K11" s="37"/>
      <c r="L11" s="81"/>
      <c r="M11" s="82"/>
    </row>
    <row r="12" spans="1:13" ht="15.75" thickBot="1">
      <c r="A12" s="5"/>
      <c r="D12" s="67"/>
      <c r="E12" s="68"/>
      <c r="F12" s="68"/>
      <c r="G12" s="69"/>
      <c r="H12" s="7"/>
      <c r="I12" s="29"/>
      <c r="J12" s="39" t="s">
        <v>31</v>
      </c>
      <c r="K12" s="40"/>
      <c r="L12" s="83"/>
      <c r="M12" s="84"/>
    </row>
    <row r="13" spans="1:13" ht="15">
      <c r="A13" s="17"/>
      <c r="B13" s="17"/>
      <c r="C13" s="17"/>
      <c r="D13" s="17"/>
      <c r="E13" s="17"/>
      <c r="F13" s="17"/>
      <c r="G13" s="17"/>
      <c r="H13" s="17"/>
      <c r="I13" s="17"/>
      <c r="J13" s="17"/>
      <c r="K13" s="17"/>
      <c r="L13" s="17"/>
      <c r="M13" s="17"/>
    </row>
    <row r="14" spans="1:2" ht="15">
      <c r="A14" s="6"/>
      <c r="B14" s="10" t="s">
        <v>21</v>
      </c>
    </row>
    <row r="15" spans="1:2" ht="15">
      <c r="A15" s="6"/>
      <c r="B15" s="10" t="s">
        <v>22</v>
      </c>
    </row>
    <row r="16" ht="13.5">
      <c r="B16" s="10"/>
    </row>
    <row r="17" spans="1:13" ht="13.5">
      <c r="A17" s="70" t="s">
        <v>85</v>
      </c>
      <c r="B17" s="71"/>
      <c r="C17" s="71"/>
      <c r="D17" s="71"/>
      <c r="E17" s="71"/>
      <c r="F17" s="71"/>
      <c r="G17" s="71"/>
      <c r="H17" s="71"/>
      <c r="I17" s="71"/>
      <c r="J17" s="71"/>
      <c r="K17" s="71"/>
      <c r="L17" s="71"/>
      <c r="M17" s="72"/>
    </row>
    <row r="18" spans="1:13" ht="13.5">
      <c r="A18" s="73"/>
      <c r="B18" s="74"/>
      <c r="C18" s="74"/>
      <c r="D18" s="74"/>
      <c r="E18" s="74"/>
      <c r="F18" s="74"/>
      <c r="G18" s="74"/>
      <c r="H18" s="74"/>
      <c r="I18" s="74"/>
      <c r="J18" s="74"/>
      <c r="K18" s="74"/>
      <c r="L18" s="74"/>
      <c r="M18" s="75"/>
    </row>
    <row r="19" spans="1:13" ht="13.5">
      <c r="A19" s="76"/>
      <c r="B19" s="77"/>
      <c r="C19" s="77"/>
      <c r="D19" s="77"/>
      <c r="E19" s="77"/>
      <c r="F19" s="77"/>
      <c r="G19" s="77"/>
      <c r="H19" s="77"/>
      <c r="I19" s="77"/>
      <c r="J19" s="77"/>
      <c r="K19" s="77"/>
      <c r="L19" s="77"/>
      <c r="M19" s="78"/>
    </row>
    <row r="20" spans="1:13" ht="108">
      <c r="A20" s="16" t="s">
        <v>103</v>
      </c>
      <c r="B20" s="16" t="s">
        <v>104</v>
      </c>
      <c r="C20" s="16" t="s">
        <v>105</v>
      </c>
      <c r="D20" s="21" t="s">
        <v>25</v>
      </c>
      <c r="E20" s="16" t="s">
        <v>35</v>
      </c>
      <c r="F20" s="46" t="s">
        <v>34</v>
      </c>
      <c r="G20" s="16" t="s">
        <v>106</v>
      </c>
      <c r="H20" s="16"/>
      <c r="I20" s="16"/>
      <c r="J20" s="16" t="s">
        <v>131</v>
      </c>
      <c r="K20" s="19" t="s">
        <v>25</v>
      </c>
      <c r="L20" s="16" t="s">
        <v>37</v>
      </c>
      <c r="M20" s="16" t="s">
        <v>188</v>
      </c>
    </row>
    <row r="21" spans="1:13" ht="13.5">
      <c r="A21" s="1" t="s">
        <v>3</v>
      </c>
      <c r="B21" s="1" t="s">
        <v>28</v>
      </c>
      <c r="C21" s="1" t="s">
        <v>27</v>
      </c>
      <c r="D21" s="1" t="s">
        <v>89</v>
      </c>
      <c r="E21" s="22" t="s">
        <v>34</v>
      </c>
      <c r="F21" s="22" t="s">
        <v>34</v>
      </c>
      <c r="G21" s="28" t="s">
        <v>6</v>
      </c>
      <c r="H21" s="1"/>
      <c r="I21" s="1"/>
      <c r="J21" s="1" t="s">
        <v>83</v>
      </c>
      <c r="K21" s="1" t="s">
        <v>10</v>
      </c>
      <c r="L21" s="1" t="s">
        <v>8</v>
      </c>
      <c r="M21" s="1" t="s">
        <v>11</v>
      </c>
    </row>
    <row r="22" spans="1:13" ht="13.5">
      <c r="A22" s="11"/>
      <c r="B22" s="11"/>
      <c r="C22" s="11"/>
      <c r="D22" s="13">
        <f>IF($G22="","",VLOOKUP($G22,'種目コード'!$A$2:$H$54,8))</f>
      </c>
      <c r="E22" s="11"/>
      <c r="F22" s="11"/>
      <c r="G22" s="11"/>
      <c r="H22" s="13">
        <f aca="true" t="shared" si="0" ref="H22:H53">$K$2</f>
        <v>0</v>
      </c>
      <c r="I22" s="13" t="str">
        <f>$K$3</f>
        <v>未記入でいいです。</v>
      </c>
      <c r="J22" s="11"/>
      <c r="K22" s="12">
        <f>IF($G22="","",VLOOKUP($G22,'種目コード'!$A$2:$C$54,2)&amp;"　"&amp;VLOOKUP($G22,'種目コード'!$A$2:$C$54,3))</f>
      </c>
      <c r="L22" s="11"/>
      <c r="M22" s="11"/>
    </row>
    <row r="23" spans="1:13" ht="13.5">
      <c r="A23" s="11"/>
      <c r="B23" s="11"/>
      <c r="C23" s="11"/>
      <c r="D23" s="13">
        <f>IF($G23="","",VLOOKUP($G23,'種目コード'!$A$2:$H$54,8))</f>
      </c>
      <c r="E23" s="11"/>
      <c r="F23" s="11"/>
      <c r="G23" s="11"/>
      <c r="H23" s="13">
        <f t="shared" si="0"/>
        <v>0</v>
      </c>
      <c r="I23" s="13" t="str">
        <f aca="true" t="shared" si="1" ref="I23:I110">$K$3</f>
        <v>未記入でいいです。</v>
      </c>
      <c r="J23" s="11"/>
      <c r="K23" s="12">
        <f>IF($G23="","",VLOOKUP($G23,'種目コード'!$A$2:$C$54,2)&amp;"　"&amp;VLOOKUP($G23,'種目コード'!$A$2:$C$54,3))</f>
      </c>
      <c r="L23" s="11"/>
      <c r="M23" s="11"/>
    </row>
    <row r="24" spans="1:13" ht="13.5">
      <c r="A24" s="11"/>
      <c r="B24" s="11"/>
      <c r="C24" s="11"/>
      <c r="D24" s="13">
        <f>IF($G24="","",VLOOKUP($G24,'種目コード'!$A$2:$H$54,8))</f>
      </c>
      <c r="E24" s="11"/>
      <c r="F24" s="11"/>
      <c r="G24" s="11"/>
      <c r="H24" s="13">
        <f t="shared" si="0"/>
        <v>0</v>
      </c>
      <c r="I24" s="13" t="str">
        <f t="shared" si="1"/>
        <v>未記入でいいです。</v>
      </c>
      <c r="J24" s="11"/>
      <c r="K24" s="12">
        <f>IF($G24="","",VLOOKUP($G24,'種目コード'!$A$2:$C$54,2)&amp;"　"&amp;VLOOKUP($G24,'種目コード'!$A$2:$C$54,3))</f>
      </c>
      <c r="L24" s="11"/>
      <c r="M24" s="11"/>
    </row>
    <row r="25" spans="1:13" ht="13.5">
      <c r="A25" s="11"/>
      <c r="B25" s="11"/>
      <c r="C25" s="11"/>
      <c r="D25" s="13">
        <f>IF($G25="","",VLOOKUP($G25,'種目コード'!$A$2:$H$54,8))</f>
      </c>
      <c r="E25" s="11"/>
      <c r="F25" s="11"/>
      <c r="G25" s="11"/>
      <c r="H25" s="13">
        <f t="shared" si="0"/>
        <v>0</v>
      </c>
      <c r="I25" s="13" t="str">
        <f t="shared" si="1"/>
        <v>未記入でいいです。</v>
      </c>
      <c r="J25" s="11"/>
      <c r="K25" s="12">
        <f>IF($G25="","",VLOOKUP($G25,'種目コード'!$A$2:$C$54,2)&amp;"　"&amp;VLOOKUP($G25,'種目コード'!$A$2:$C$54,3))</f>
      </c>
      <c r="L25" s="11"/>
      <c r="M25" s="11"/>
    </row>
    <row r="26" spans="1:13" ht="13.5">
      <c r="A26" s="11"/>
      <c r="B26" s="11"/>
      <c r="C26" s="11"/>
      <c r="D26" s="13">
        <f>IF($G26="","",VLOOKUP($G26,'種目コード'!$A$2:$H$54,8))</f>
      </c>
      <c r="E26" s="11"/>
      <c r="F26" s="11"/>
      <c r="G26" s="11"/>
      <c r="H26" s="13">
        <f t="shared" si="0"/>
        <v>0</v>
      </c>
      <c r="I26" s="13" t="str">
        <f t="shared" si="1"/>
        <v>未記入でいいです。</v>
      </c>
      <c r="J26" s="11"/>
      <c r="K26" s="12">
        <f>IF($G26="","",VLOOKUP($G26,'種目コード'!$A$2:$C$54,2)&amp;"　"&amp;VLOOKUP($G26,'種目コード'!$A$2:$C$54,3))</f>
      </c>
      <c r="L26" s="11"/>
      <c r="M26" s="11"/>
    </row>
    <row r="27" spans="1:13" ht="13.5">
      <c r="A27" s="11"/>
      <c r="B27" s="11"/>
      <c r="C27" s="11"/>
      <c r="D27" s="13">
        <f>IF($G27="","",VLOOKUP($G27,'種目コード'!$A$2:$H$54,8))</f>
      </c>
      <c r="E27" s="11"/>
      <c r="F27" s="11"/>
      <c r="G27" s="11"/>
      <c r="H27" s="13">
        <f t="shared" si="0"/>
        <v>0</v>
      </c>
      <c r="I27" s="13" t="str">
        <f t="shared" si="1"/>
        <v>未記入でいいです。</v>
      </c>
      <c r="J27" s="11"/>
      <c r="K27" s="12">
        <f>IF($G27="","",VLOOKUP($G27,'種目コード'!$A$2:$C$54,2)&amp;"　"&amp;VLOOKUP($G27,'種目コード'!$A$2:$C$54,3))</f>
      </c>
      <c r="L27" s="11"/>
      <c r="M27" s="11"/>
    </row>
    <row r="28" spans="1:13" ht="13.5">
      <c r="A28" s="11"/>
      <c r="B28" s="11"/>
      <c r="C28" s="11"/>
      <c r="D28" s="13">
        <f>IF($G28="","",VLOOKUP($G28,'種目コード'!$A$2:$H$54,8))</f>
      </c>
      <c r="E28" s="11"/>
      <c r="F28" s="11"/>
      <c r="G28" s="11"/>
      <c r="H28" s="13">
        <f t="shared" si="0"/>
        <v>0</v>
      </c>
      <c r="I28" s="13" t="str">
        <f t="shared" si="1"/>
        <v>未記入でいいです。</v>
      </c>
      <c r="J28" s="11"/>
      <c r="K28" s="12">
        <f>IF($G28="","",VLOOKUP($G28,'種目コード'!$A$2:$C$54,2)&amp;"　"&amp;VLOOKUP($G28,'種目コード'!$A$2:$C$54,3))</f>
      </c>
      <c r="L28" s="11"/>
      <c r="M28" s="11"/>
    </row>
    <row r="29" spans="1:13" ht="13.5">
      <c r="A29" s="11"/>
      <c r="B29" s="11"/>
      <c r="C29" s="11"/>
      <c r="D29" s="13" t="s">
        <v>118</v>
      </c>
      <c r="E29" s="11"/>
      <c r="F29" s="11"/>
      <c r="G29" s="11"/>
      <c r="H29" s="13"/>
      <c r="I29" s="13"/>
      <c r="J29" s="11"/>
      <c r="K29" s="12">
        <f>IF($G29="","",VLOOKUP($G29,'種目コード'!$A$2:$C$54,2)&amp;"　"&amp;VLOOKUP($G29,'種目コード'!$A$2:$C$54,3))</f>
      </c>
      <c r="L29" s="11"/>
      <c r="M29" s="11"/>
    </row>
    <row r="30" spans="1:13" ht="13.5">
      <c r="A30" s="11"/>
      <c r="B30" s="11"/>
      <c r="C30" s="11"/>
      <c r="D30" s="13" t="s">
        <v>118</v>
      </c>
      <c r="E30" s="11"/>
      <c r="F30" s="11"/>
      <c r="G30" s="11"/>
      <c r="H30" s="13">
        <f t="shared" si="0"/>
        <v>0</v>
      </c>
      <c r="I30" s="13" t="str">
        <f t="shared" si="1"/>
        <v>未記入でいいです。</v>
      </c>
      <c r="J30" s="11"/>
      <c r="K30" s="12">
        <f>IF($G30="","",VLOOKUP($G30,'種目コード'!$A$2:$C$54,2)&amp;"　"&amp;VLOOKUP($G30,'種目コード'!$A$2:$C$54,3))</f>
      </c>
      <c r="L30" s="11"/>
      <c r="M30" s="11"/>
    </row>
    <row r="31" spans="1:13" ht="13.5">
      <c r="A31" s="11"/>
      <c r="B31" s="11"/>
      <c r="C31" s="11"/>
      <c r="D31" s="13" t="s">
        <v>118</v>
      </c>
      <c r="E31" s="11"/>
      <c r="F31" s="11"/>
      <c r="G31" s="11"/>
      <c r="H31" s="13">
        <f t="shared" si="0"/>
        <v>0</v>
      </c>
      <c r="I31" s="13" t="str">
        <f t="shared" si="1"/>
        <v>未記入でいいです。</v>
      </c>
      <c r="J31" s="11"/>
      <c r="K31" s="12">
        <f>IF($G31="","",VLOOKUP($G31,'種目コード'!$A$2:$C$54,2)&amp;"　"&amp;VLOOKUP($G31,'種目コード'!$A$2:$C$54,3))</f>
      </c>
      <c r="L31" s="11"/>
      <c r="M31" s="11"/>
    </row>
    <row r="32" spans="1:13" ht="13.5">
      <c r="A32" s="11"/>
      <c r="B32" s="11"/>
      <c r="C32" s="11"/>
      <c r="D32" s="13" t="s">
        <v>118</v>
      </c>
      <c r="E32" s="11"/>
      <c r="F32" s="11"/>
      <c r="G32" s="11"/>
      <c r="H32" s="13">
        <f t="shared" si="0"/>
        <v>0</v>
      </c>
      <c r="I32" s="13" t="str">
        <f t="shared" si="1"/>
        <v>未記入でいいです。</v>
      </c>
      <c r="J32" s="11"/>
      <c r="K32" s="12">
        <f>IF($G32="","",VLOOKUP($G32,'種目コード'!$A$2:$C$54,2)&amp;"　"&amp;VLOOKUP($G32,'種目コード'!$A$2:$C$54,3))</f>
      </c>
      <c r="L32" s="11"/>
      <c r="M32" s="11"/>
    </row>
    <row r="33" spans="1:13" ht="13.5">
      <c r="A33" s="11"/>
      <c r="B33" s="11"/>
      <c r="C33" s="11"/>
      <c r="D33" s="13" t="s">
        <v>118</v>
      </c>
      <c r="E33" s="11"/>
      <c r="F33" s="11"/>
      <c r="G33" s="11"/>
      <c r="H33" s="13">
        <f t="shared" si="0"/>
        <v>0</v>
      </c>
      <c r="I33" s="13" t="str">
        <f t="shared" si="1"/>
        <v>未記入でいいです。</v>
      </c>
      <c r="J33" s="11"/>
      <c r="K33" s="12">
        <f>IF($G33="","",VLOOKUP($G33,'種目コード'!$A$2:$C$54,2)&amp;"　"&amp;VLOOKUP($G33,'種目コード'!$A$2:$C$54,3))</f>
      </c>
      <c r="L33" s="11"/>
      <c r="M33" s="11"/>
    </row>
    <row r="34" spans="1:13" ht="13.5">
      <c r="A34" s="11"/>
      <c r="B34" s="11"/>
      <c r="C34" s="11"/>
      <c r="D34" s="13" t="s">
        <v>118</v>
      </c>
      <c r="E34" s="11"/>
      <c r="F34" s="11"/>
      <c r="G34" s="11"/>
      <c r="H34" s="13">
        <f t="shared" si="0"/>
        <v>0</v>
      </c>
      <c r="I34" s="13" t="str">
        <f t="shared" si="1"/>
        <v>未記入でいいです。</v>
      </c>
      <c r="J34" s="11"/>
      <c r="K34" s="12">
        <f>IF($G34="","",VLOOKUP($G34,'種目コード'!$A$2:$C$54,2)&amp;"　"&amp;VLOOKUP($G34,'種目コード'!$A$2:$C$54,3))</f>
      </c>
      <c r="L34" s="11"/>
      <c r="M34" s="11"/>
    </row>
    <row r="35" spans="1:13" ht="13.5">
      <c r="A35" s="11"/>
      <c r="B35" s="11"/>
      <c r="C35" s="11"/>
      <c r="D35" s="13" t="s">
        <v>118</v>
      </c>
      <c r="E35" s="11"/>
      <c r="F35" s="11"/>
      <c r="G35" s="11"/>
      <c r="H35" s="13">
        <f t="shared" si="0"/>
        <v>0</v>
      </c>
      <c r="I35" s="13" t="str">
        <f t="shared" si="1"/>
        <v>未記入でいいです。</v>
      </c>
      <c r="J35" s="11"/>
      <c r="K35" s="12">
        <f>IF($G35="","",VLOOKUP($G35,'種目コード'!$A$2:$C$54,2)&amp;"　"&amp;VLOOKUP($G35,'種目コード'!$A$2:$C$54,3))</f>
      </c>
      <c r="L35" s="11"/>
      <c r="M35" s="11"/>
    </row>
    <row r="36" spans="1:13" ht="13.5">
      <c r="A36" s="11"/>
      <c r="B36" s="11"/>
      <c r="C36" s="11"/>
      <c r="D36" s="13" t="s">
        <v>118</v>
      </c>
      <c r="E36" s="11"/>
      <c r="F36" s="11"/>
      <c r="G36" s="11"/>
      <c r="H36" s="13">
        <f t="shared" si="0"/>
        <v>0</v>
      </c>
      <c r="I36" s="13" t="str">
        <f t="shared" si="1"/>
        <v>未記入でいいです。</v>
      </c>
      <c r="J36" s="11"/>
      <c r="K36" s="12">
        <f>IF($G36="","",VLOOKUP($G36,'種目コード'!$A$2:$C$54,2)&amp;"　"&amp;VLOOKUP($G36,'種目コード'!$A$2:$C$54,3))</f>
      </c>
      <c r="L36" s="11"/>
      <c r="M36" s="11"/>
    </row>
    <row r="37" spans="1:13" ht="13.5">
      <c r="A37" s="11"/>
      <c r="B37" s="11"/>
      <c r="C37" s="11"/>
      <c r="D37" s="13" t="s">
        <v>118</v>
      </c>
      <c r="E37" s="11"/>
      <c r="F37" s="11"/>
      <c r="G37" s="11"/>
      <c r="H37" s="13">
        <f t="shared" si="0"/>
        <v>0</v>
      </c>
      <c r="I37" s="13" t="str">
        <f t="shared" si="1"/>
        <v>未記入でいいです。</v>
      </c>
      <c r="J37" s="11"/>
      <c r="K37" s="12">
        <f>IF($G37="","",VLOOKUP($G37,'種目コード'!$A$2:$C$54,2)&amp;"　"&amp;VLOOKUP($G37,'種目コード'!$A$2:$C$54,3))</f>
      </c>
      <c r="L37" s="11"/>
      <c r="M37" s="11"/>
    </row>
    <row r="38" spans="1:13" ht="13.5">
      <c r="A38" s="11"/>
      <c r="B38" s="11"/>
      <c r="C38" s="11"/>
      <c r="D38" s="13" t="s">
        <v>118</v>
      </c>
      <c r="E38" s="11"/>
      <c r="F38" s="11"/>
      <c r="G38" s="11"/>
      <c r="H38" s="13">
        <f t="shared" si="0"/>
        <v>0</v>
      </c>
      <c r="I38" s="13" t="str">
        <f t="shared" si="1"/>
        <v>未記入でいいです。</v>
      </c>
      <c r="J38" s="11"/>
      <c r="K38" s="12">
        <f>IF($G38="","",VLOOKUP($G38,'種目コード'!$A$2:$C$54,2)&amp;"　"&amp;VLOOKUP($G38,'種目コード'!$A$2:$C$54,3))</f>
      </c>
      <c r="L38" s="11"/>
      <c r="M38" s="11"/>
    </row>
    <row r="39" spans="1:13" ht="13.5">
      <c r="A39" s="11"/>
      <c r="B39" s="11"/>
      <c r="C39" s="11"/>
      <c r="D39" s="13" t="s">
        <v>118</v>
      </c>
      <c r="E39" s="11"/>
      <c r="F39" s="11"/>
      <c r="G39" s="11"/>
      <c r="H39" s="13">
        <f t="shared" si="0"/>
        <v>0</v>
      </c>
      <c r="I39" s="13" t="str">
        <f t="shared" si="1"/>
        <v>未記入でいいです。</v>
      </c>
      <c r="J39" s="11"/>
      <c r="K39" s="12">
        <f>IF($G39="","",VLOOKUP($G39,'種目コード'!$A$2:$C$54,2)&amp;"　"&amp;VLOOKUP($G39,'種目コード'!$A$2:$C$54,3))</f>
      </c>
      <c r="L39" s="11"/>
      <c r="M39" s="11"/>
    </row>
    <row r="40" spans="1:13" ht="13.5">
      <c r="A40" s="11"/>
      <c r="B40" s="11"/>
      <c r="C40" s="11"/>
      <c r="D40" s="13" t="s">
        <v>118</v>
      </c>
      <c r="E40" s="11"/>
      <c r="F40" s="11"/>
      <c r="G40" s="11"/>
      <c r="H40" s="13">
        <f t="shared" si="0"/>
        <v>0</v>
      </c>
      <c r="I40" s="13" t="str">
        <f t="shared" si="1"/>
        <v>未記入でいいです。</v>
      </c>
      <c r="J40" s="11"/>
      <c r="K40" s="12">
        <f>IF($G40="","",VLOOKUP($G40,'種目コード'!$A$2:$C$54,2)&amp;"　"&amp;VLOOKUP($G40,'種目コード'!$A$2:$C$54,3))</f>
      </c>
      <c r="L40" s="11"/>
      <c r="M40" s="11"/>
    </row>
    <row r="41" spans="1:13" ht="13.5">
      <c r="A41" s="11"/>
      <c r="B41" s="11"/>
      <c r="C41" s="11"/>
      <c r="D41" s="13" t="s">
        <v>118</v>
      </c>
      <c r="E41" s="11"/>
      <c r="F41" s="11"/>
      <c r="G41" s="11"/>
      <c r="H41" s="13">
        <f t="shared" si="0"/>
        <v>0</v>
      </c>
      <c r="I41" s="13" t="str">
        <f t="shared" si="1"/>
        <v>未記入でいいです。</v>
      </c>
      <c r="J41" s="11"/>
      <c r="K41" s="12">
        <f>IF($G41="","",VLOOKUP($G41,'種目コード'!$A$2:$C$54,2)&amp;"　"&amp;VLOOKUP($G41,'種目コード'!$A$2:$C$54,3))</f>
      </c>
      <c r="L41" s="11"/>
      <c r="M41" s="11"/>
    </row>
    <row r="42" spans="1:13" ht="13.5">
      <c r="A42" s="11"/>
      <c r="B42" s="11"/>
      <c r="C42" s="11"/>
      <c r="D42" s="13" t="s">
        <v>118</v>
      </c>
      <c r="E42" s="11"/>
      <c r="F42" s="11"/>
      <c r="G42" s="11"/>
      <c r="H42" s="13">
        <f t="shared" si="0"/>
        <v>0</v>
      </c>
      <c r="I42" s="13" t="str">
        <f t="shared" si="1"/>
        <v>未記入でいいです。</v>
      </c>
      <c r="J42" s="11"/>
      <c r="K42" s="12">
        <f>IF($G42="","",VLOOKUP($G42,'種目コード'!$A$2:$C$54,2)&amp;"　"&amp;VLOOKUP($G42,'種目コード'!$A$2:$C$54,3))</f>
      </c>
      <c r="L42" s="11"/>
      <c r="M42" s="11"/>
    </row>
    <row r="43" spans="1:13" ht="13.5">
      <c r="A43" s="11"/>
      <c r="B43" s="11"/>
      <c r="C43" s="11"/>
      <c r="D43" s="13" t="s">
        <v>118</v>
      </c>
      <c r="E43" s="11"/>
      <c r="F43" s="11"/>
      <c r="G43" s="11"/>
      <c r="H43" s="13">
        <f t="shared" si="0"/>
        <v>0</v>
      </c>
      <c r="I43" s="13" t="str">
        <f t="shared" si="1"/>
        <v>未記入でいいです。</v>
      </c>
      <c r="J43" s="11"/>
      <c r="K43" s="12">
        <f>IF($G43="","",VLOOKUP($G43,'種目コード'!$A$2:$C$54,2)&amp;"　"&amp;VLOOKUP($G43,'種目コード'!$A$2:$C$54,3))</f>
      </c>
      <c r="L43" s="11"/>
      <c r="M43" s="11"/>
    </row>
    <row r="44" spans="1:13" ht="13.5">
      <c r="A44" s="11"/>
      <c r="B44" s="11"/>
      <c r="C44" s="11"/>
      <c r="D44" s="13" t="s">
        <v>118</v>
      </c>
      <c r="E44" s="11"/>
      <c r="F44" s="11"/>
      <c r="G44" s="11"/>
      <c r="H44" s="13">
        <f t="shared" si="0"/>
        <v>0</v>
      </c>
      <c r="I44" s="13" t="str">
        <f t="shared" si="1"/>
        <v>未記入でいいです。</v>
      </c>
      <c r="J44" s="11"/>
      <c r="K44" s="12">
        <f>IF($G44="","",VLOOKUP($G44,'種目コード'!$A$2:$C$54,2)&amp;"　"&amp;VLOOKUP($G44,'種目コード'!$A$2:$C$54,3))</f>
      </c>
      <c r="L44" s="11"/>
      <c r="M44" s="11"/>
    </row>
    <row r="45" spans="1:13" ht="13.5">
      <c r="A45" s="11"/>
      <c r="B45" s="11"/>
      <c r="C45" s="11"/>
      <c r="D45" s="13" t="s">
        <v>118</v>
      </c>
      <c r="E45" s="11"/>
      <c r="F45" s="11"/>
      <c r="G45" s="11"/>
      <c r="H45" s="13">
        <f t="shared" si="0"/>
        <v>0</v>
      </c>
      <c r="I45" s="13" t="str">
        <f t="shared" si="1"/>
        <v>未記入でいいです。</v>
      </c>
      <c r="J45" s="11"/>
      <c r="K45" s="12">
        <f>IF($G45="","",VLOOKUP($G45,'種目コード'!$A$2:$C$54,2)&amp;"　"&amp;VLOOKUP($G45,'種目コード'!$A$2:$C$54,3))</f>
      </c>
      <c r="L45" s="11"/>
      <c r="M45" s="11"/>
    </row>
    <row r="46" spans="1:13" ht="13.5">
      <c r="A46" s="11"/>
      <c r="B46" s="11"/>
      <c r="C46" s="11"/>
      <c r="D46" s="13" t="s">
        <v>118</v>
      </c>
      <c r="E46" s="11"/>
      <c r="F46" s="11"/>
      <c r="G46" s="11"/>
      <c r="H46" s="13">
        <f t="shared" si="0"/>
        <v>0</v>
      </c>
      <c r="I46" s="13" t="str">
        <f t="shared" si="1"/>
        <v>未記入でいいです。</v>
      </c>
      <c r="J46" s="11"/>
      <c r="K46" s="12">
        <f>IF($G46="","",VLOOKUP($G46,'種目コード'!$A$2:$C$54,2)&amp;"　"&amp;VLOOKUP($G46,'種目コード'!$A$2:$C$54,3))</f>
      </c>
      <c r="L46" s="11"/>
      <c r="M46" s="11"/>
    </row>
    <row r="47" spans="1:13" ht="13.5">
      <c r="A47" s="11"/>
      <c r="B47" s="11"/>
      <c r="C47" s="11"/>
      <c r="D47" s="13" t="s">
        <v>118</v>
      </c>
      <c r="E47" s="11"/>
      <c r="F47" s="11"/>
      <c r="G47" s="11"/>
      <c r="H47" s="13">
        <f t="shared" si="0"/>
        <v>0</v>
      </c>
      <c r="I47" s="13" t="str">
        <f t="shared" si="1"/>
        <v>未記入でいいです。</v>
      </c>
      <c r="J47" s="11"/>
      <c r="K47" s="12">
        <f>IF($G47="","",VLOOKUP($G47,'種目コード'!$A$2:$C$54,2)&amp;"　"&amp;VLOOKUP($G47,'種目コード'!$A$2:$C$54,3))</f>
      </c>
      <c r="L47" s="11"/>
      <c r="M47" s="11"/>
    </row>
    <row r="48" spans="1:13" ht="13.5">
      <c r="A48" s="11"/>
      <c r="B48" s="11"/>
      <c r="C48" s="11"/>
      <c r="D48" s="13" t="s">
        <v>118</v>
      </c>
      <c r="E48" s="11"/>
      <c r="F48" s="11"/>
      <c r="G48" s="11"/>
      <c r="H48" s="13">
        <f t="shared" si="0"/>
        <v>0</v>
      </c>
      <c r="I48" s="13" t="str">
        <f t="shared" si="1"/>
        <v>未記入でいいです。</v>
      </c>
      <c r="J48" s="11"/>
      <c r="K48" s="12">
        <f>IF($G48="","",VLOOKUP($G48,'種目コード'!$A$2:$C$54,2)&amp;"　"&amp;VLOOKUP($G48,'種目コード'!$A$2:$C$54,3))</f>
      </c>
      <c r="L48" s="11"/>
      <c r="M48" s="11"/>
    </row>
    <row r="49" spans="1:13" ht="13.5">
      <c r="A49" s="11"/>
      <c r="B49" s="11"/>
      <c r="C49" s="11"/>
      <c r="D49" s="13" t="s">
        <v>118</v>
      </c>
      <c r="E49" s="11"/>
      <c r="F49" s="11"/>
      <c r="G49" s="11"/>
      <c r="H49" s="13">
        <f t="shared" si="0"/>
        <v>0</v>
      </c>
      <c r="I49" s="13" t="str">
        <f t="shared" si="1"/>
        <v>未記入でいいです。</v>
      </c>
      <c r="J49" s="11"/>
      <c r="K49" s="12">
        <f>IF($G49="","",VLOOKUP($G49,'種目コード'!$A$2:$C$54,2)&amp;"　"&amp;VLOOKUP($G49,'種目コード'!$A$2:$C$54,3))</f>
      </c>
      <c r="L49" s="11"/>
      <c r="M49" s="11"/>
    </row>
    <row r="50" spans="1:13" ht="13.5">
      <c r="A50" s="11"/>
      <c r="B50" s="11"/>
      <c r="C50" s="11"/>
      <c r="D50" s="13" t="s">
        <v>118</v>
      </c>
      <c r="E50" s="11"/>
      <c r="F50" s="11"/>
      <c r="G50" s="11"/>
      <c r="H50" s="13">
        <f t="shared" si="0"/>
        <v>0</v>
      </c>
      <c r="I50" s="13" t="str">
        <f t="shared" si="1"/>
        <v>未記入でいいです。</v>
      </c>
      <c r="J50" s="11"/>
      <c r="K50" s="12">
        <f>IF($G50="","",VLOOKUP($G50,'種目コード'!$A$2:$C$54,2)&amp;"　"&amp;VLOOKUP($G50,'種目コード'!$A$2:$C$54,3))</f>
      </c>
      <c r="L50" s="11"/>
      <c r="M50" s="11"/>
    </row>
    <row r="51" spans="1:13" ht="13.5">
      <c r="A51" s="11"/>
      <c r="B51" s="11"/>
      <c r="C51" s="11"/>
      <c r="D51" s="13" t="s">
        <v>118</v>
      </c>
      <c r="E51" s="11"/>
      <c r="F51" s="11"/>
      <c r="G51" s="11"/>
      <c r="H51" s="13">
        <f t="shared" si="0"/>
        <v>0</v>
      </c>
      <c r="I51" s="13" t="str">
        <f t="shared" si="1"/>
        <v>未記入でいいです。</v>
      </c>
      <c r="J51" s="11"/>
      <c r="K51" s="12">
        <f>IF($G51="","",VLOOKUP($G51,'種目コード'!$A$2:$C$54,2)&amp;"　"&amp;VLOOKUP($G51,'種目コード'!$A$2:$C$54,3))</f>
      </c>
      <c r="L51" s="11"/>
      <c r="M51" s="11"/>
    </row>
    <row r="52" spans="1:13" ht="13.5">
      <c r="A52" s="11"/>
      <c r="B52" s="11"/>
      <c r="C52" s="11"/>
      <c r="D52" s="13" t="s">
        <v>118</v>
      </c>
      <c r="E52" s="11"/>
      <c r="F52" s="11"/>
      <c r="G52" s="11"/>
      <c r="H52" s="13">
        <f t="shared" si="0"/>
        <v>0</v>
      </c>
      <c r="I52" s="13" t="str">
        <f t="shared" si="1"/>
        <v>未記入でいいです。</v>
      </c>
      <c r="J52" s="11"/>
      <c r="K52" s="12">
        <f>IF($G52="","",VLOOKUP($G52,'種目コード'!$A$2:$C$54,2)&amp;"　"&amp;VLOOKUP($G52,'種目コード'!$A$2:$C$54,3))</f>
      </c>
      <c r="L52" s="11"/>
      <c r="M52" s="11"/>
    </row>
    <row r="53" spans="1:13" ht="13.5">
      <c r="A53" s="11"/>
      <c r="B53" s="11"/>
      <c r="C53" s="11"/>
      <c r="D53" s="13" t="s">
        <v>118</v>
      </c>
      <c r="E53" s="11"/>
      <c r="F53" s="11"/>
      <c r="G53" s="11"/>
      <c r="H53" s="13">
        <f t="shared" si="0"/>
        <v>0</v>
      </c>
      <c r="I53" s="13" t="str">
        <f t="shared" si="1"/>
        <v>未記入でいいです。</v>
      </c>
      <c r="J53" s="11"/>
      <c r="K53" s="12">
        <f>IF($G53="","",VLOOKUP($G53,'種目コード'!$A$2:$C$54,2)&amp;"　"&amp;VLOOKUP($G53,'種目コード'!$A$2:$C$54,3))</f>
      </c>
      <c r="L53" s="11"/>
      <c r="M53" s="11"/>
    </row>
    <row r="54" spans="1:13" ht="13.5">
      <c r="A54" s="11"/>
      <c r="B54" s="11"/>
      <c r="C54" s="11"/>
      <c r="D54" s="13" t="s">
        <v>118</v>
      </c>
      <c r="E54" s="11"/>
      <c r="F54" s="11"/>
      <c r="G54" s="11"/>
      <c r="H54" s="13">
        <f aca="true" t="shared" si="2" ref="H54:H110">$K$2</f>
        <v>0</v>
      </c>
      <c r="I54" s="13" t="str">
        <f t="shared" si="1"/>
        <v>未記入でいいです。</v>
      </c>
      <c r="J54" s="11"/>
      <c r="K54" s="12">
        <f>IF($G54="","",VLOOKUP($G54,'種目コード'!$A$2:$C$54,2)&amp;"　"&amp;VLOOKUP($G54,'種目コード'!$A$2:$C$54,3))</f>
      </c>
      <c r="L54" s="11"/>
      <c r="M54" s="11"/>
    </row>
    <row r="55" spans="1:13" ht="13.5">
      <c r="A55" s="11"/>
      <c r="B55" s="11"/>
      <c r="C55" s="11"/>
      <c r="D55" s="13" t="s">
        <v>119</v>
      </c>
      <c r="E55" s="11"/>
      <c r="F55" s="11"/>
      <c r="G55" s="11"/>
      <c r="H55" s="13">
        <f t="shared" si="2"/>
        <v>0</v>
      </c>
      <c r="I55" s="13" t="str">
        <f t="shared" si="1"/>
        <v>未記入でいいです。</v>
      </c>
      <c r="J55" s="11"/>
      <c r="K55" s="12">
        <f>IF($G55="","",VLOOKUP($G55,'種目コード'!$A$2:$C$54,2)&amp;"　"&amp;VLOOKUP($G55,'種目コード'!$A$2:$C$54,3))</f>
      </c>
      <c r="L55" s="11"/>
      <c r="M55" s="11"/>
    </row>
    <row r="56" spans="1:13" ht="13.5">
      <c r="A56" s="11"/>
      <c r="B56" s="11"/>
      <c r="C56" s="11"/>
      <c r="D56" s="13"/>
      <c r="E56" s="11"/>
      <c r="F56" s="11"/>
      <c r="G56" s="11"/>
      <c r="H56" s="13">
        <f t="shared" si="2"/>
        <v>0</v>
      </c>
      <c r="I56" s="13" t="str">
        <f t="shared" si="1"/>
        <v>未記入でいいです。</v>
      </c>
      <c r="J56" s="11"/>
      <c r="K56" s="12">
        <f>IF($G56="","",VLOOKUP($G56,'種目コード'!$A$2:$C$54,2)&amp;"　"&amp;VLOOKUP($G56,'種目コード'!$A$2:$C$54,3))</f>
      </c>
      <c r="L56" s="11"/>
      <c r="M56" s="11"/>
    </row>
    <row r="57" spans="1:13" ht="13.5">
      <c r="A57" s="11"/>
      <c r="B57" s="11"/>
      <c r="C57" s="11"/>
      <c r="D57" s="13"/>
      <c r="E57" s="11"/>
      <c r="F57" s="11"/>
      <c r="G57" s="11"/>
      <c r="H57" s="13">
        <f t="shared" si="2"/>
        <v>0</v>
      </c>
      <c r="I57" s="13" t="str">
        <f t="shared" si="1"/>
        <v>未記入でいいです。</v>
      </c>
      <c r="J57" s="11"/>
      <c r="K57" s="12">
        <f>IF($G57="","",VLOOKUP($G57,'種目コード'!$A$2:$C$54,2)&amp;"　"&amp;VLOOKUP($G57,'種目コード'!$A$2:$C$54,3))</f>
      </c>
      <c r="L57" s="11"/>
      <c r="M57" s="11"/>
    </row>
    <row r="58" spans="1:13" ht="13.5">
      <c r="A58" s="11"/>
      <c r="B58" s="11"/>
      <c r="C58" s="11"/>
      <c r="D58" s="13"/>
      <c r="E58" s="11"/>
      <c r="F58" s="11"/>
      <c r="G58" s="11"/>
      <c r="H58" s="13"/>
      <c r="I58" s="13"/>
      <c r="J58" s="11"/>
      <c r="K58" s="12">
        <f>IF($G58="","",VLOOKUP($G58,'種目コード'!$A$2:$C$54,2)&amp;"　"&amp;VLOOKUP($G58,'種目コード'!$A$2:$C$54,3))</f>
      </c>
      <c r="L58" s="11"/>
      <c r="M58" s="11"/>
    </row>
    <row r="59" spans="1:13" ht="13.5">
      <c r="A59" s="11"/>
      <c r="B59" s="11"/>
      <c r="C59" s="11"/>
      <c r="D59" s="13"/>
      <c r="E59" s="11"/>
      <c r="F59" s="11"/>
      <c r="G59" s="11"/>
      <c r="H59" s="13"/>
      <c r="I59" s="13"/>
      <c r="J59" s="11"/>
      <c r="K59" s="12">
        <f>IF($G59="","",VLOOKUP($G59,'種目コード'!$A$2:$C$54,2)&amp;"　"&amp;VLOOKUP($G59,'種目コード'!$A$2:$C$54,3))</f>
      </c>
      <c r="L59" s="11"/>
      <c r="M59" s="11"/>
    </row>
    <row r="60" spans="1:13" ht="13.5">
      <c r="A60" s="11"/>
      <c r="B60" s="11"/>
      <c r="C60" s="11"/>
      <c r="D60" s="13"/>
      <c r="E60" s="11"/>
      <c r="F60" s="11"/>
      <c r="G60" s="11"/>
      <c r="H60" s="13"/>
      <c r="I60" s="13"/>
      <c r="J60" s="11"/>
      <c r="K60" s="12">
        <f>IF($G60="","",VLOOKUP($G60,'種目コード'!$A$2:$C$54,2)&amp;"　"&amp;VLOOKUP($G60,'種目コード'!$A$2:$C$54,3))</f>
      </c>
      <c r="L60" s="11"/>
      <c r="M60" s="11"/>
    </row>
    <row r="61" spans="1:13" ht="13.5">
      <c r="A61" s="11"/>
      <c r="B61" s="11"/>
      <c r="C61" s="11"/>
      <c r="D61" s="13"/>
      <c r="E61" s="11"/>
      <c r="F61" s="11"/>
      <c r="G61" s="11"/>
      <c r="H61" s="13"/>
      <c r="I61" s="13"/>
      <c r="J61" s="11"/>
      <c r="K61" s="12">
        <f>IF($G61="","",VLOOKUP($G61,'種目コード'!$A$2:$C$54,2)&amp;"　"&amp;VLOOKUP($G61,'種目コード'!$A$2:$C$54,3))</f>
      </c>
      <c r="L61" s="11"/>
      <c r="M61" s="11"/>
    </row>
    <row r="62" spans="1:13" ht="13.5">
      <c r="A62" s="11"/>
      <c r="B62" s="11"/>
      <c r="C62" s="11"/>
      <c r="D62" s="13"/>
      <c r="E62" s="11"/>
      <c r="F62" s="11"/>
      <c r="G62" s="11"/>
      <c r="H62" s="13"/>
      <c r="I62" s="13"/>
      <c r="J62" s="11"/>
      <c r="K62" s="12">
        <f>IF($G62="","",VLOOKUP($G62,'種目コード'!$A$2:$C$54,2)&amp;"　"&amp;VLOOKUP($G62,'種目コード'!$A$2:$C$54,3))</f>
      </c>
      <c r="L62" s="11"/>
      <c r="M62" s="11"/>
    </row>
    <row r="63" spans="1:13" ht="13.5">
      <c r="A63" s="11"/>
      <c r="B63" s="11"/>
      <c r="C63" s="11"/>
      <c r="D63" s="13"/>
      <c r="E63" s="11"/>
      <c r="F63" s="11"/>
      <c r="G63" s="11"/>
      <c r="H63" s="13"/>
      <c r="I63" s="13"/>
      <c r="J63" s="11"/>
      <c r="K63" s="12">
        <f>IF($G63="","",VLOOKUP($G63,'種目コード'!$A$2:$C$54,2)&amp;"　"&amp;VLOOKUP($G63,'種目コード'!$A$2:$C$54,3))</f>
      </c>
      <c r="L63" s="11"/>
      <c r="M63" s="11"/>
    </row>
    <row r="64" spans="1:13" ht="13.5">
      <c r="A64" s="11"/>
      <c r="B64" s="11"/>
      <c r="C64" s="11"/>
      <c r="D64" s="13"/>
      <c r="E64" s="11"/>
      <c r="F64" s="11"/>
      <c r="G64" s="11"/>
      <c r="H64" s="13"/>
      <c r="I64" s="13"/>
      <c r="J64" s="11"/>
      <c r="K64" s="12">
        <f>IF($G64="","",VLOOKUP($G64,'種目コード'!$A$2:$C$54,2)&amp;"　"&amp;VLOOKUP($G64,'種目コード'!$A$2:$C$54,3))</f>
      </c>
      <c r="L64" s="11"/>
      <c r="M64" s="11"/>
    </row>
    <row r="65" spans="1:13" ht="13.5">
      <c r="A65" s="11"/>
      <c r="B65" s="11"/>
      <c r="C65" s="11"/>
      <c r="D65" s="13"/>
      <c r="E65" s="11"/>
      <c r="F65" s="11"/>
      <c r="G65" s="11"/>
      <c r="H65" s="13"/>
      <c r="I65" s="13"/>
      <c r="J65" s="11"/>
      <c r="K65" s="12">
        <f>IF($G65="","",VLOOKUP($G65,'種目コード'!$A$2:$C$54,2)&amp;"　"&amp;VLOOKUP($G65,'種目コード'!$A$2:$C$54,3))</f>
      </c>
      <c r="L65" s="11"/>
      <c r="M65" s="11"/>
    </row>
    <row r="66" spans="1:13" ht="13.5">
      <c r="A66" s="11"/>
      <c r="B66" s="11"/>
      <c r="C66" s="11"/>
      <c r="D66" s="13"/>
      <c r="E66" s="11"/>
      <c r="F66" s="11"/>
      <c r="G66" s="11"/>
      <c r="H66" s="13"/>
      <c r="I66" s="13"/>
      <c r="J66" s="11"/>
      <c r="K66" s="12">
        <f>IF($G66="","",VLOOKUP($G66,'種目コード'!$A$2:$C$54,2)&amp;"　"&amp;VLOOKUP($G66,'種目コード'!$A$2:$C$54,3))</f>
      </c>
      <c r="L66" s="11"/>
      <c r="M66" s="11"/>
    </row>
    <row r="67" spans="1:13" ht="13.5">
      <c r="A67" s="11"/>
      <c r="B67" s="11"/>
      <c r="C67" s="11"/>
      <c r="D67" s="13"/>
      <c r="E67" s="11"/>
      <c r="F67" s="11"/>
      <c r="G67" s="11"/>
      <c r="H67" s="13"/>
      <c r="I67" s="13"/>
      <c r="J67" s="11"/>
      <c r="K67" s="12">
        <f>IF($G67="","",VLOOKUP($G67,'種目コード'!$A$2:$C$54,2)&amp;"　"&amp;VLOOKUP($G67,'種目コード'!$A$2:$C$54,3))</f>
      </c>
      <c r="L67" s="11"/>
      <c r="M67" s="11"/>
    </row>
    <row r="68" spans="1:13" ht="13.5">
      <c r="A68" s="11"/>
      <c r="B68" s="11"/>
      <c r="C68" s="11"/>
      <c r="D68" s="13" t="s">
        <v>119</v>
      </c>
      <c r="E68" s="11"/>
      <c r="F68" s="11"/>
      <c r="G68" s="11"/>
      <c r="H68" s="13"/>
      <c r="I68" s="13"/>
      <c r="J68" s="11"/>
      <c r="K68" s="12">
        <f>IF($G68="","",VLOOKUP($G68,'種目コード'!$A$2:$C$54,2)&amp;"　"&amp;VLOOKUP($G68,'種目コード'!$A$2:$C$54,3))</f>
      </c>
      <c r="L68" s="11"/>
      <c r="M68" s="11"/>
    </row>
    <row r="69" spans="1:13" ht="13.5">
      <c r="A69" s="11"/>
      <c r="B69" s="11"/>
      <c r="C69" s="11"/>
      <c r="D69" s="13" t="s">
        <v>119</v>
      </c>
      <c r="E69" s="11"/>
      <c r="F69" s="11"/>
      <c r="G69" s="11"/>
      <c r="H69" s="13"/>
      <c r="I69" s="13"/>
      <c r="J69" s="11"/>
      <c r="K69" s="12">
        <f>IF($G69="","",VLOOKUP($G69,'種目コード'!$A$2:$C$54,2)&amp;"　"&amp;VLOOKUP($G69,'種目コード'!$A$2:$C$54,3))</f>
      </c>
      <c r="L69" s="11"/>
      <c r="M69" s="11"/>
    </row>
    <row r="70" spans="1:13" ht="13.5">
      <c r="A70" s="11"/>
      <c r="B70" s="11"/>
      <c r="C70" s="11"/>
      <c r="D70" s="13" t="s">
        <v>119</v>
      </c>
      <c r="E70" s="11"/>
      <c r="F70" s="11"/>
      <c r="G70" s="11"/>
      <c r="H70" s="13">
        <f t="shared" si="2"/>
        <v>0</v>
      </c>
      <c r="I70" s="13" t="str">
        <f t="shared" si="1"/>
        <v>未記入でいいです。</v>
      </c>
      <c r="J70" s="11"/>
      <c r="K70" s="12">
        <f>IF($G70="","",VLOOKUP($G70,'種目コード'!$A$2:$C$54,2)&amp;"　"&amp;VLOOKUP($G70,'種目コード'!$A$2:$C$54,3))</f>
      </c>
      <c r="L70" s="11"/>
      <c r="M70" s="11"/>
    </row>
    <row r="71" spans="1:13" ht="13.5">
      <c r="A71" s="11"/>
      <c r="B71" s="11"/>
      <c r="C71" s="11"/>
      <c r="D71" s="13" t="s">
        <v>119</v>
      </c>
      <c r="E71" s="11"/>
      <c r="F71" s="11"/>
      <c r="G71" s="11"/>
      <c r="H71" s="13">
        <f t="shared" si="2"/>
        <v>0</v>
      </c>
      <c r="I71" s="13" t="str">
        <f t="shared" si="1"/>
        <v>未記入でいいです。</v>
      </c>
      <c r="J71" s="11"/>
      <c r="K71" s="12">
        <f>IF($G71="","",VLOOKUP($G71,'種目コード'!$A$2:$C$54,2)&amp;"　"&amp;VLOOKUP($G71,'種目コード'!$A$2:$C$54,3))</f>
      </c>
      <c r="L71" s="11"/>
      <c r="M71" s="11"/>
    </row>
    <row r="72" spans="1:13" ht="13.5">
      <c r="A72" s="11"/>
      <c r="B72" s="11"/>
      <c r="C72" s="11"/>
      <c r="D72" s="13" t="s">
        <v>119</v>
      </c>
      <c r="E72" s="11"/>
      <c r="F72" s="11"/>
      <c r="G72" s="11"/>
      <c r="H72" s="13">
        <f t="shared" si="2"/>
        <v>0</v>
      </c>
      <c r="I72" s="13" t="str">
        <f t="shared" si="1"/>
        <v>未記入でいいです。</v>
      </c>
      <c r="J72" s="11"/>
      <c r="K72" s="12">
        <f>IF($G72="","",VLOOKUP($G72,'種目コード'!$A$2:$C$54,2)&amp;"　"&amp;VLOOKUP($G72,'種目コード'!$A$2:$C$54,3))</f>
      </c>
      <c r="L72" s="11"/>
      <c r="M72" s="11"/>
    </row>
    <row r="73" spans="1:13" ht="13.5">
      <c r="A73" s="11"/>
      <c r="B73" s="11"/>
      <c r="C73" s="11"/>
      <c r="D73" s="13" t="s">
        <v>119</v>
      </c>
      <c r="E73" s="11"/>
      <c r="F73" s="11"/>
      <c r="G73" s="11"/>
      <c r="H73" s="13">
        <f t="shared" si="2"/>
        <v>0</v>
      </c>
      <c r="I73" s="13" t="str">
        <f t="shared" si="1"/>
        <v>未記入でいいです。</v>
      </c>
      <c r="J73" s="11"/>
      <c r="K73" s="12">
        <f>IF($G73="","",VLOOKUP($G73,'種目コード'!$A$2:$C$54,2)&amp;"　"&amp;VLOOKUP($G73,'種目コード'!$A$2:$C$54,3))</f>
      </c>
      <c r="L73" s="11"/>
      <c r="M73" s="11"/>
    </row>
    <row r="74" spans="1:13" ht="13.5">
      <c r="A74" s="11"/>
      <c r="B74" s="11"/>
      <c r="C74" s="11"/>
      <c r="D74" s="13" t="s">
        <v>119</v>
      </c>
      <c r="E74" s="11"/>
      <c r="F74" s="11"/>
      <c r="G74" s="11"/>
      <c r="H74" s="13">
        <f t="shared" si="2"/>
        <v>0</v>
      </c>
      <c r="I74" s="13" t="str">
        <f t="shared" si="1"/>
        <v>未記入でいいです。</v>
      </c>
      <c r="J74" s="11"/>
      <c r="K74" s="12">
        <f>IF($G74="","",VLOOKUP($G74,'種目コード'!$A$2:$C$54,2)&amp;"　"&amp;VLOOKUP($G74,'種目コード'!$A$2:$C$54,3))</f>
      </c>
      <c r="L74" s="11"/>
      <c r="M74" s="11"/>
    </row>
    <row r="75" spans="1:13" ht="13.5">
      <c r="A75" s="11"/>
      <c r="B75" s="11"/>
      <c r="C75" s="11"/>
      <c r="D75" s="13" t="s">
        <v>119</v>
      </c>
      <c r="E75" s="11"/>
      <c r="F75" s="11"/>
      <c r="G75" s="11"/>
      <c r="H75" s="13">
        <f t="shared" si="2"/>
        <v>0</v>
      </c>
      <c r="I75" s="13" t="str">
        <f t="shared" si="1"/>
        <v>未記入でいいです。</v>
      </c>
      <c r="J75" s="11"/>
      <c r="K75" s="12">
        <f>IF($G75="","",VLOOKUP($G75,'種目コード'!$A$2:$C$54,2)&amp;"　"&amp;VLOOKUP($G75,'種目コード'!$A$2:$C$54,3))</f>
      </c>
      <c r="L75" s="11"/>
      <c r="M75" s="11"/>
    </row>
    <row r="76" spans="1:13" ht="13.5">
      <c r="A76" s="11"/>
      <c r="B76" s="11"/>
      <c r="C76" s="11"/>
      <c r="D76" s="13" t="s">
        <v>118</v>
      </c>
      <c r="E76" s="11"/>
      <c r="F76" s="11"/>
      <c r="G76" s="11"/>
      <c r="H76" s="13">
        <f t="shared" si="2"/>
        <v>0</v>
      </c>
      <c r="I76" s="13" t="str">
        <f t="shared" si="1"/>
        <v>未記入でいいです。</v>
      </c>
      <c r="J76" s="11"/>
      <c r="K76" s="12">
        <f>IF($G76="","",VLOOKUP($G76,'種目コード'!$A$2:$C$54,2)&amp;"　"&amp;VLOOKUP($G76,'種目コード'!$A$2:$C$54,3))</f>
      </c>
      <c r="L76" s="11"/>
      <c r="M76" s="11"/>
    </row>
    <row r="77" spans="1:13" ht="13.5">
      <c r="A77" s="11"/>
      <c r="B77" s="11"/>
      <c r="C77" s="11"/>
      <c r="D77" s="13" t="s">
        <v>118</v>
      </c>
      <c r="E77" s="11"/>
      <c r="F77" s="11"/>
      <c r="G77" s="11"/>
      <c r="H77" s="13">
        <f t="shared" si="2"/>
        <v>0</v>
      </c>
      <c r="I77" s="13" t="str">
        <f t="shared" si="1"/>
        <v>未記入でいいです。</v>
      </c>
      <c r="J77" s="11"/>
      <c r="K77" s="12">
        <f>IF($G77="","",VLOOKUP($G77,'種目コード'!$A$2:$C$54,2)&amp;"　"&amp;VLOOKUP($G77,'種目コード'!$A$2:$C$54,3))</f>
      </c>
      <c r="L77" s="11"/>
      <c r="M77" s="11"/>
    </row>
    <row r="78" spans="1:13" ht="13.5">
      <c r="A78" s="11"/>
      <c r="B78" s="11"/>
      <c r="C78" s="11"/>
      <c r="D78" s="13" t="s">
        <v>118</v>
      </c>
      <c r="E78" s="11"/>
      <c r="F78" s="11"/>
      <c r="G78" s="11"/>
      <c r="H78" s="13">
        <f t="shared" si="2"/>
        <v>0</v>
      </c>
      <c r="I78" s="13" t="str">
        <f t="shared" si="1"/>
        <v>未記入でいいです。</v>
      </c>
      <c r="J78" s="11"/>
      <c r="K78" s="12">
        <f>IF($G78="","",VLOOKUP($G78,'種目コード'!$A$2:$C$54,2)&amp;"　"&amp;VLOOKUP($G78,'種目コード'!$A$2:$C$54,3))</f>
      </c>
      <c r="L78" s="11"/>
      <c r="M78" s="11"/>
    </row>
    <row r="79" spans="1:13" ht="13.5">
      <c r="A79" s="11"/>
      <c r="B79" s="11"/>
      <c r="C79" s="11"/>
      <c r="D79" s="13" t="s">
        <v>118</v>
      </c>
      <c r="E79" s="11"/>
      <c r="F79" s="11"/>
      <c r="G79" s="11"/>
      <c r="H79" s="13">
        <f t="shared" si="2"/>
        <v>0</v>
      </c>
      <c r="I79" s="13" t="str">
        <f t="shared" si="1"/>
        <v>未記入でいいです。</v>
      </c>
      <c r="J79" s="11"/>
      <c r="K79" s="12">
        <f>IF($G79="","",VLOOKUP($G79,'種目コード'!$A$2:$C$54,2)&amp;"　"&amp;VLOOKUP($G79,'種目コード'!$A$2:$C$54,3))</f>
      </c>
      <c r="L79" s="11"/>
      <c r="M79" s="11"/>
    </row>
    <row r="80" spans="1:13" ht="13.5">
      <c r="A80" s="11"/>
      <c r="B80" s="11"/>
      <c r="C80" s="11"/>
      <c r="D80" s="13" t="s">
        <v>118</v>
      </c>
      <c r="E80" s="11"/>
      <c r="F80" s="11"/>
      <c r="G80" s="11"/>
      <c r="H80" s="13">
        <f t="shared" si="2"/>
        <v>0</v>
      </c>
      <c r="I80" s="13" t="str">
        <f t="shared" si="1"/>
        <v>未記入でいいです。</v>
      </c>
      <c r="J80" s="11"/>
      <c r="K80" s="12">
        <f>IF($G80="","",VLOOKUP($G80,'種目コード'!$A$2:$C$54,2)&amp;"　"&amp;VLOOKUP($G80,'種目コード'!$A$2:$C$54,3))</f>
      </c>
      <c r="L80" s="11"/>
      <c r="M80" s="11"/>
    </row>
    <row r="81" spans="1:13" ht="13.5">
      <c r="A81" s="11"/>
      <c r="B81" s="11"/>
      <c r="C81" s="11"/>
      <c r="D81" s="13" t="s">
        <v>118</v>
      </c>
      <c r="E81" s="11"/>
      <c r="F81" s="11"/>
      <c r="G81" s="11"/>
      <c r="H81" s="13">
        <f t="shared" si="2"/>
        <v>0</v>
      </c>
      <c r="I81" s="13" t="str">
        <f t="shared" si="1"/>
        <v>未記入でいいです。</v>
      </c>
      <c r="J81" s="11"/>
      <c r="K81" s="12">
        <f>IF($G81="","",VLOOKUP($G81,'種目コード'!$A$2:$C$54,2)&amp;"　"&amp;VLOOKUP($G81,'種目コード'!$A$2:$C$54,3))</f>
      </c>
      <c r="L81" s="11"/>
      <c r="M81" s="11"/>
    </row>
    <row r="82" spans="1:13" ht="13.5">
      <c r="A82" s="11"/>
      <c r="B82" s="11"/>
      <c r="C82" s="11"/>
      <c r="D82" s="13" t="s">
        <v>118</v>
      </c>
      <c r="E82" s="11"/>
      <c r="F82" s="11"/>
      <c r="G82" s="11"/>
      <c r="H82" s="13">
        <f t="shared" si="2"/>
        <v>0</v>
      </c>
      <c r="I82" s="13" t="str">
        <f t="shared" si="1"/>
        <v>未記入でいいです。</v>
      </c>
      <c r="J82" s="11"/>
      <c r="K82" s="12">
        <f>IF($G82="","",VLOOKUP($G82,'種目コード'!$A$2:$C$54,2)&amp;"　"&amp;VLOOKUP($G82,'種目コード'!$A$2:$C$54,3))</f>
      </c>
      <c r="L82" s="11"/>
      <c r="M82" s="11"/>
    </row>
    <row r="83" spans="1:13" ht="13.5">
      <c r="A83" s="11"/>
      <c r="B83" s="11"/>
      <c r="C83" s="11"/>
      <c r="D83" s="13" t="s">
        <v>118</v>
      </c>
      <c r="E83" s="11"/>
      <c r="F83" s="11"/>
      <c r="G83" s="11"/>
      <c r="H83" s="13">
        <f t="shared" si="2"/>
        <v>0</v>
      </c>
      <c r="I83" s="13" t="str">
        <f t="shared" si="1"/>
        <v>未記入でいいです。</v>
      </c>
      <c r="J83" s="11"/>
      <c r="K83" s="12">
        <f>IF($G83="","",VLOOKUP($G83,'種目コード'!$A$2:$C$54,2)&amp;"　"&amp;VLOOKUP($G83,'種目コード'!$A$2:$C$54,3))</f>
      </c>
      <c r="L83" s="11"/>
      <c r="M83" s="11"/>
    </row>
    <row r="84" spans="1:13" ht="13.5">
      <c r="A84" s="11"/>
      <c r="B84" s="11"/>
      <c r="C84" s="11"/>
      <c r="D84" s="13" t="s">
        <v>118</v>
      </c>
      <c r="E84" s="11"/>
      <c r="F84" s="11"/>
      <c r="G84" s="11"/>
      <c r="H84" s="13">
        <f t="shared" si="2"/>
        <v>0</v>
      </c>
      <c r="I84" s="13" t="str">
        <f t="shared" si="1"/>
        <v>未記入でいいです。</v>
      </c>
      <c r="J84" s="11"/>
      <c r="K84" s="12">
        <f>IF($G84="","",VLOOKUP($G84,'種目コード'!$A$2:$C$54,2)&amp;"　"&amp;VLOOKUP($G84,'種目コード'!$A$2:$C$54,3))</f>
      </c>
      <c r="L84" s="11"/>
      <c r="M84" s="11"/>
    </row>
    <row r="85" spans="1:13" ht="13.5">
      <c r="A85" s="11"/>
      <c r="B85" s="11"/>
      <c r="C85" s="11"/>
      <c r="D85" s="13" t="s">
        <v>118</v>
      </c>
      <c r="E85" s="11"/>
      <c r="F85" s="11"/>
      <c r="G85" s="11"/>
      <c r="H85" s="13">
        <f t="shared" si="2"/>
        <v>0</v>
      </c>
      <c r="I85" s="13" t="str">
        <f t="shared" si="1"/>
        <v>未記入でいいです。</v>
      </c>
      <c r="J85" s="11"/>
      <c r="K85" s="12">
        <f>IF($G85="","",VLOOKUP($G85,'種目コード'!$A$2:$C$54,2)&amp;"　"&amp;VLOOKUP($G85,'種目コード'!$A$2:$C$54,3))</f>
      </c>
      <c r="L85" s="11"/>
      <c r="M85" s="11"/>
    </row>
    <row r="86" spans="1:13" ht="13.5">
      <c r="A86" s="11"/>
      <c r="B86" s="11"/>
      <c r="C86" s="11"/>
      <c r="D86" s="13" t="s">
        <v>118</v>
      </c>
      <c r="E86" s="11"/>
      <c r="F86" s="11"/>
      <c r="G86" s="11"/>
      <c r="H86" s="13">
        <f t="shared" si="2"/>
        <v>0</v>
      </c>
      <c r="I86" s="13" t="str">
        <f t="shared" si="1"/>
        <v>未記入でいいです。</v>
      </c>
      <c r="J86" s="11"/>
      <c r="K86" s="12">
        <f>IF($G86="","",VLOOKUP($G86,'種目コード'!$A$2:$C$54,2)&amp;"　"&amp;VLOOKUP($G86,'種目コード'!$A$2:$C$54,3))</f>
      </c>
      <c r="L86" s="11"/>
      <c r="M86" s="11"/>
    </row>
    <row r="87" spans="1:13" ht="13.5">
      <c r="A87" s="11"/>
      <c r="B87" s="11"/>
      <c r="C87" s="11"/>
      <c r="D87" s="13" t="s">
        <v>118</v>
      </c>
      <c r="E87" s="11"/>
      <c r="F87" s="11"/>
      <c r="G87" s="11"/>
      <c r="H87" s="13">
        <f t="shared" si="2"/>
        <v>0</v>
      </c>
      <c r="I87" s="13" t="str">
        <f t="shared" si="1"/>
        <v>未記入でいいです。</v>
      </c>
      <c r="J87" s="11"/>
      <c r="K87" s="12">
        <f>IF($G87="","",VLOOKUP($G87,'種目コード'!$A$2:$C$54,2)&amp;"　"&amp;VLOOKUP($G87,'種目コード'!$A$2:$C$54,3))</f>
      </c>
      <c r="L87" s="11"/>
      <c r="M87" s="11"/>
    </row>
    <row r="88" spans="1:13" ht="13.5">
      <c r="A88" s="11"/>
      <c r="B88" s="11"/>
      <c r="C88" s="11"/>
      <c r="D88" s="13"/>
      <c r="E88" s="11"/>
      <c r="F88" s="11"/>
      <c r="G88" s="11"/>
      <c r="H88" s="13">
        <f t="shared" si="2"/>
        <v>0</v>
      </c>
      <c r="I88" s="13" t="str">
        <f t="shared" si="1"/>
        <v>未記入でいいです。</v>
      </c>
      <c r="J88" s="11"/>
      <c r="K88" s="12">
        <f>IF($G88="","",VLOOKUP($G88,'種目コード'!$A$2:$C$54,2)&amp;"　"&amp;VLOOKUP($G88,'種目コード'!$A$2:$C$54,3))</f>
      </c>
      <c r="L88" s="11"/>
      <c r="M88" s="11"/>
    </row>
    <row r="89" spans="1:13" ht="13.5">
      <c r="A89" s="11"/>
      <c r="B89" s="11"/>
      <c r="C89" s="11"/>
      <c r="D89" s="13"/>
      <c r="E89" s="11"/>
      <c r="F89" s="11"/>
      <c r="G89" s="11"/>
      <c r="H89" s="13">
        <f t="shared" si="2"/>
        <v>0</v>
      </c>
      <c r="I89" s="13" t="str">
        <f t="shared" si="1"/>
        <v>未記入でいいです。</v>
      </c>
      <c r="J89" s="11"/>
      <c r="K89" s="12">
        <f>IF($G89="","",VLOOKUP($G89,'種目コード'!$A$2:$C$54,2)&amp;"　"&amp;VLOOKUP($G89,'種目コード'!$A$2:$C$54,3))</f>
      </c>
      <c r="L89" s="11"/>
      <c r="M89" s="11"/>
    </row>
    <row r="90" spans="1:13" ht="13.5">
      <c r="A90" s="11"/>
      <c r="B90" s="11"/>
      <c r="C90" s="11"/>
      <c r="D90" s="13"/>
      <c r="E90" s="11"/>
      <c r="F90" s="11"/>
      <c r="G90" s="11"/>
      <c r="H90" s="13">
        <f t="shared" si="2"/>
        <v>0</v>
      </c>
      <c r="I90" s="13" t="str">
        <f t="shared" si="1"/>
        <v>未記入でいいです。</v>
      </c>
      <c r="J90" s="11"/>
      <c r="K90" s="12">
        <f>IF($G90="","",VLOOKUP($G90,'種目コード'!$A$2:$C$54,2)&amp;"　"&amp;VLOOKUP($G90,'種目コード'!$A$2:$C$54,3))</f>
      </c>
      <c r="L90" s="11"/>
      <c r="M90" s="11"/>
    </row>
    <row r="91" spans="1:13" ht="13.5">
      <c r="A91" s="11"/>
      <c r="B91" s="11"/>
      <c r="C91" s="11"/>
      <c r="D91" s="13"/>
      <c r="E91" s="11"/>
      <c r="F91" s="11"/>
      <c r="G91" s="11"/>
      <c r="H91" s="13">
        <f t="shared" si="2"/>
        <v>0</v>
      </c>
      <c r="I91" s="13" t="str">
        <f t="shared" si="1"/>
        <v>未記入でいいです。</v>
      </c>
      <c r="J91" s="11"/>
      <c r="K91" s="12">
        <f>IF($G91="","",VLOOKUP($G91,'種目コード'!$A$2:$C$54,2)&amp;"　"&amp;VLOOKUP($G91,'種目コード'!$A$2:$C$54,3))</f>
      </c>
      <c r="L91" s="11"/>
      <c r="M91" s="11"/>
    </row>
    <row r="92" spans="1:13" ht="13.5">
      <c r="A92" s="11"/>
      <c r="B92" s="11"/>
      <c r="C92" s="11"/>
      <c r="D92" s="13"/>
      <c r="E92" s="11"/>
      <c r="F92" s="11"/>
      <c r="G92" s="11"/>
      <c r="H92" s="13"/>
      <c r="I92" s="13"/>
      <c r="J92" s="11"/>
      <c r="K92" s="12">
        <f>IF($G92="","",VLOOKUP($G92,'種目コード'!$A$2:$C$54,2)&amp;"　"&amp;VLOOKUP($G92,'種目コード'!$A$2:$C$54,3))</f>
      </c>
      <c r="L92" s="11"/>
      <c r="M92" s="11"/>
    </row>
    <row r="93" spans="1:13" ht="13.5">
      <c r="A93" s="11"/>
      <c r="B93" s="11"/>
      <c r="C93" s="11"/>
      <c r="D93" s="13"/>
      <c r="E93" s="11"/>
      <c r="F93" s="11"/>
      <c r="G93" s="11"/>
      <c r="H93" s="13"/>
      <c r="I93" s="13"/>
      <c r="J93" s="11"/>
      <c r="K93" s="12">
        <f>IF($G93="","",VLOOKUP($G93,'種目コード'!$A$2:$C$54,2)&amp;"　"&amp;VLOOKUP($G93,'種目コード'!$A$2:$C$54,3))</f>
      </c>
      <c r="L93" s="11"/>
      <c r="M93" s="11"/>
    </row>
    <row r="94" spans="1:13" ht="13.5">
      <c r="A94" s="11"/>
      <c r="B94" s="11"/>
      <c r="C94" s="11"/>
      <c r="D94" s="13"/>
      <c r="E94" s="11"/>
      <c r="F94" s="11"/>
      <c r="G94" s="11"/>
      <c r="H94" s="13"/>
      <c r="I94" s="13"/>
      <c r="J94" s="11"/>
      <c r="K94" s="12">
        <f>IF($G94="","",VLOOKUP($G94,'種目コード'!$A$2:$C$54,2)&amp;"　"&amp;VLOOKUP($G94,'種目コード'!$A$2:$C$54,3))</f>
      </c>
      <c r="L94" s="11"/>
      <c r="M94" s="11"/>
    </row>
    <row r="95" spans="1:13" ht="13.5">
      <c r="A95" s="11"/>
      <c r="B95" s="11"/>
      <c r="C95" s="11"/>
      <c r="D95" s="13"/>
      <c r="E95" s="11"/>
      <c r="F95" s="11"/>
      <c r="G95" s="11"/>
      <c r="H95" s="13"/>
      <c r="I95" s="13"/>
      <c r="J95" s="11"/>
      <c r="K95" s="12">
        <f>IF($G95="","",VLOOKUP($G95,'種目コード'!$A$2:$C$54,2)&amp;"　"&amp;VLOOKUP($G95,'種目コード'!$A$2:$C$54,3))</f>
      </c>
      <c r="L95" s="11"/>
      <c r="M95" s="11"/>
    </row>
    <row r="96" spans="1:13" ht="13.5">
      <c r="A96" s="11"/>
      <c r="B96" s="11"/>
      <c r="C96" s="11"/>
      <c r="D96" s="13"/>
      <c r="E96" s="11"/>
      <c r="F96" s="11"/>
      <c r="G96" s="11"/>
      <c r="H96" s="13"/>
      <c r="I96" s="13"/>
      <c r="J96" s="11"/>
      <c r="K96" s="12">
        <f>IF($G96="","",VLOOKUP($G96,'種目コード'!$A$2:$C$54,2)&amp;"　"&amp;VLOOKUP($G96,'種目コード'!$A$2:$C$54,3))</f>
      </c>
      <c r="L96" s="11"/>
      <c r="M96" s="11"/>
    </row>
    <row r="97" spans="1:13" ht="13.5">
      <c r="A97" s="11"/>
      <c r="B97" s="11"/>
      <c r="C97" s="11"/>
      <c r="D97" s="13"/>
      <c r="E97" s="11"/>
      <c r="F97" s="11"/>
      <c r="G97" s="11"/>
      <c r="H97" s="13"/>
      <c r="I97" s="13"/>
      <c r="J97" s="11"/>
      <c r="K97" s="12">
        <f>IF($G97="","",VLOOKUP($G97,'種目コード'!$A$2:$C$54,2)&amp;"　"&amp;VLOOKUP($G97,'種目コード'!$A$2:$C$54,3))</f>
      </c>
      <c r="L97" s="11"/>
      <c r="M97" s="11"/>
    </row>
    <row r="98" spans="1:13" ht="13.5">
      <c r="A98" s="11"/>
      <c r="B98" s="11"/>
      <c r="C98" s="11"/>
      <c r="D98" s="13"/>
      <c r="E98" s="11"/>
      <c r="F98" s="11"/>
      <c r="G98" s="11"/>
      <c r="H98" s="13"/>
      <c r="I98" s="13"/>
      <c r="J98" s="11"/>
      <c r="K98" s="12">
        <f>IF($G98="","",VLOOKUP($G98,'種目コード'!$A$2:$C$54,2)&amp;"　"&amp;VLOOKUP($G98,'種目コード'!$A$2:$C$54,3))</f>
      </c>
      <c r="L98" s="11"/>
      <c r="M98" s="11"/>
    </row>
    <row r="99" spans="1:13" ht="13.5">
      <c r="A99" s="11"/>
      <c r="B99" s="11"/>
      <c r="C99" s="11"/>
      <c r="D99" s="13"/>
      <c r="E99" s="11"/>
      <c r="F99" s="11"/>
      <c r="G99" s="11"/>
      <c r="H99" s="13"/>
      <c r="I99" s="13"/>
      <c r="J99" s="11"/>
      <c r="K99" s="12">
        <f>IF($G99="","",VLOOKUP($G99,'種目コード'!$A$2:$C$54,2)&amp;"　"&amp;VLOOKUP($G99,'種目コード'!$A$2:$C$54,3))</f>
      </c>
      <c r="L99" s="11"/>
      <c r="M99" s="11"/>
    </row>
    <row r="100" spans="1:13" ht="13.5">
      <c r="A100" s="11"/>
      <c r="B100" s="11"/>
      <c r="C100" s="11"/>
      <c r="D100" s="13">
        <f>IF($G100="","",VLOOKUP($G100,'種目コード'!$A$2:$H$54,8))</f>
      </c>
      <c r="E100" s="11"/>
      <c r="F100" s="11"/>
      <c r="G100" s="11"/>
      <c r="H100" s="13"/>
      <c r="I100" s="13"/>
      <c r="J100" s="11"/>
      <c r="K100" s="12">
        <f>IF($G100="","",VLOOKUP($G100,'種目コード'!$A$2:$C$54,2)&amp;"　"&amp;VLOOKUP($G100,'種目コード'!$A$2:$C$54,3))</f>
      </c>
      <c r="L100" s="11"/>
      <c r="M100" s="11"/>
    </row>
    <row r="101" spans="1:13" ht="13.5">
      <c r="A101" s="11"/>
      <c r="B101" s="11"/>
      <c r="C101" s="11"/>
      <c r="D101" s="13" t="s">
        <v>118</v>
      </c>
      <c r="E101" s="11"/>
      <c r="F101" s="11"/>
      <c r="G101" s="11"/>
      <c r="H101" s="13"/>
      <c r="I101" s="13"/>
      <c r="J101" s="11"/>
      <c r="K101" s="12">
        <f>IF($G101="","",VLOOKUP($G101,'種目コード'!$A$2:$C$54,2)&amp;"　"&amp;VLOOKUP($G101,'種目コード'!$A$2:$C$54,3))</f>
      </c>
      <c r="L101" s="11"/>
      <c r="M101" s="11"/>
    </row>
    <row r="102" spans="1:13" ht="13.5">
      <c r="A102" s="11"/>
      <c r="B102" s="11"/>
      <c r="C102" s="11"/>
      <c r="D102" s="13"/>
      <c r="E102" s="11"/>
      <c r="F102" s="11"/>
      <c r="G102" s="11"/>
      <c r="H102" s="13"/>
      <c r="I102" s="13"/>
      <c r="J102" s="11"/>
      <c r="K102" s="12">
        <f>IF($G102="","",VLOOKUP($G102,'種目コード'!$A$2:$C$54,2)&amp;"　"&amp;VLOOKUP($G102,'種目コード'!$A$2:$C$54,3))</f>
      </c>
      <c r="L102" s="11"/>
      <c r="M102" s="11"/>
    </row>
    <row r="103" spans="1:13" ht="13.5">
      <c r="A103" s="11"/>
      <c r="B103" s="11"/>
      <c r="C103" s="11"/>
      <c r="D103" s="13"/>
      <c r="E103" s="11"/>
      <c r="F103" s="11"/>
      <c r="G103" s="11"/>
      <c r="H103" s="13"/>
      <c r="I103" s="13"/>
      <c r="J103" s="11"/>
      <c r="K103" s="12">
        <f>IF($G103="","",VLOOKUP($G103,'種目コード'!$A$2:$C$54,2)&amp;"　"&amp;VLOOKUP($G103,'種目コード'!$A$2:$C$54,3))</f>
      </c>
      <c r="L103" s="11"/>
      <c r="M103" s="11"/>
    </row>
    <row r="104" spans="1:13" ht="13.5">
      <c r="A104" s="11"/>
      <c r="B104" s="11"/>
      <c r="C104" s="11"/>
      <c r="D104" s="13" t="s">
        <v>118</v>
      </c>
      <c r="E104" s="11"/>
      <c r="F104" s="11"/>
      <c r="G104" s="11"/>
      <c r="H104" s="13"/>
      <c r="I104" s="13"/>
      <c r="J104" s="11"/>
      <c r="K104" s="12">
        <f>IF($G104="","",VLOOKUP($G104,'種目コード'!$A$2:$C$54,2)&amp;"　"&amp;VLOOKUP($G104,'種目コード'!$A$2:$C$54,3))</f>
      </c>
      <c r="L104" s="11"/>
      <c r="M104" s="11"/>
    </row>
    <row r="105" spans="1:13" ht="13.5">
      <c r="A105" s="11"/>
      <c r="B105" s="11"/>
      <c r="C105" s="11"/>
      <c r="D105" s="13" t="s">
        <v>118</v>
      </c>
      <c r="E105" s="11"/>
      <c r="F105" s="11"/>
      <c r="G105" s="11"/>
      <c r="H105" s="13">
        <f t="shared" si="2"/>
        <v>0</v>
      </c>
      <c r="I105" s="13" t="str">
        <f t="shared" si="1"/>
        <v>未記入でいいです。</v>
      </c>
      <c r="J105" s="11"/>
      <c r="K105" s="12">
        <f>IF($G105="","",VLOOKUP($G105,'種目コード'!$A$2:$C$54,2)&amp;"　"&amp;VLOOKUP($G105,'種目コード'!$A$2:$C$54,3))</f>
      </c>
      <c r="L105" s="11"/>
      <c r="M105" s="11"/>
    </row>
    <row r="106" spans="1:13" ht="13.5">
      <c r="A106" s="11"/>
      <c r="B106" s="11"/>
      <c r="C106" s="11"/>
      <c r="D106" s="13">
        <f>IF($G106="","",VLOOKUP($G106,'種目コード'!$A$2:$H$54,8))</f>
      </c>
      <c r="E106" s="11"/>
      <c r="F106" s="11"/>
      <c r="G106" s="11"/>
      <c r="H106" s="13">
        <f t="shared" si="2"/>
        <v>0</v>
      </c>
      <c r="I106" s="13" t="str">
        <f t="shared" si="1"/>
        <v>未記入でいいです。</v>
      </c>
      <c r="J106" s="11"/>
      <c r="K106" s="12">
        <f>IF($G106="","",VLOOKUP($G106,'種目コード'!$A$2:$C$54,2)&amp;"　"&amp;VLOOKUP($G106,'種目コード'!$A$2:$C$54,3))</f>
      </c>
      <c r="L106" s="11"/>
      <c r="M106" s="11"/>
    </row>
    <row r="107" spans="1:13" ht="13.5">
      <c r="A107" s="11"/>
      <c r="B107" s="11"/>
      <c r="C107" s="11"/>
      <c r="D107" s="13">
        <f>IF($G107="","",VLOOKUP($G107,'種目コード'!$A$2:$H$54,8))</f>
      </c>
      <c r="E107" s="11"/>
      <c r="F107" s="11"/>
      <c r="G107" s="11"/>
      <c r="H107" s="13">
        <f t="shared" si="2"/>
        <v>0</v>
      </c>
      <c r="I107" s="13" t="str">
        <f t="shared" si="1"/>
        <v>未記入でいいです。</v>
      </c>
      <c r="J107" s="11"/>
      <c r="K107" s="12">
        <f>IF($G107="","",VLOOKUP($G107,'種目コード'!$A$2:$C$54,2)&amp;"　"&amp;VLOOKUP($G107,'種目コード'!$A$2:$C$54,3))</f>
      </c>
      <c r="L107" s="11"/>
      <c r="M107" s="11"/>
    </row>
    <row r="108" spans="1:13" ht="13.5">
      <c r="A108" s="11"/>
      <c r="B108" s="11"/>
      <c r="C108" s="11"/>
      <c r="D108" s="13">
        <f>IF($G108="","",VLOOKUP($G108,'種目コード'!$A$2:$H$54,8))</f>
      </c>
      <c r="E108" s="11"/>
      <c r="F108" s="11"/>
      <c r="G108" s="11"/>
      <c r="H108" s="13">
        <f t="shared" si="2"/>
        <v>0</v>
      </c>
      <c r="I108" s="13" t="str">
        <f t="shared" si="1"/>
        <v>未記入でいいです。</v>
      </c>
      <c r="J108" s="11"/>
      <c r="K108" s="12">
        <f>IF($G108="","",VLOOKUP($G108,'種目コード'!$A$2:$C$54,2)&amp;"　"&amp;VLOOKUP($G108,'種目コード'!$A$2:$C$54,3))</f>
      </c>
      <c r="L108" s="11"/>
      <c r="M108" s="11"/>
    </row>
    <row r="109" spans="1:13" ht="13.5">
      <c r="A109" s="11"/>
      <c r="B109" s="11"/>
      <c r="C109" s="11"/>
      <c r="D109" s="13">
        <f>IF($G109="","",VLOOKUP($G109,'種目コード'!$A$2:$H$54,8))</f>
      </c>
      <c r="E109" s="11"/>
      <c r="F109" s="11"/>
      <c r="G109" s="11"/>
      <c r="H109" s="13">
        <f t="shared" si="2"/>
        <v>0</v>
      </c>
      <c r="I109" s="13" t="str">
        <f t="shared" si="1"/>
        <v>未記入でいいです。</v>
      </c>
      <c r="J109" s="11"/>
      <c r="K109" s="12">
        <f>IF($G109="","",VLOOKUP($G109,'種目コード'!$A$2:$C$54,2)&amp;"　"&amp;VLOOKUP($G109,'種目コード'!$A$2:$C$54,3))</f>
      </c>
      <c r="L109" s="11"/>
      <c r="M109" s="11"/>
    </row>
    <row r="110" spans="1:13" ht="13.5">
      <c r="A110" s="11"/>
      <c r="B110" s="11"/>
      <c r="C110" s="11"/>
      <c r="D110" s="13">
        <f>IF($G110="","",VLOOKUP($G110,'種目コード'!$A$2:$H$54,8))</f>
      </c>
      <c r="E110" s="11"/>
      <c r="F110" s="11"/>
      <c r="G110" s="11"/>
      <c r="H110" s="13">
        <f t="shared" si="2"/>
        <v>0</v>
      </c>
      <c r="I110" s="13" t="str">
        <f t="shared" si="1"/>
        <v>未記入でいいです。</v>
      </c>
      <c r="J110" s="11"/>
      <c r="K110" s="12">
        <f>IF($G110="","",VLOOKUP($G110,'種目コード'!$A$2:$C$54,2)&amp;"　"&amp;VLOOKUP($G110,'種目コード'!$A$2:$C$54,3))</f>
      </c>
      <c r="L110" s="11"/>
      <c r="M110" s="11"/>
    </row>
    <row r="111" spans="11:12" ht="13.5">
      <c r="K111" s="9">
        <f>K2</f>
        <v>0</v>
      </c>
      <c r="L111" s="9"/>
    </row>
  </sheetData>
  <sheetProtection/>
  <mergeCells count="4">
    <mergeCell ref="D8:G12"/>
    <mergeCell ref="A17:M17"/>
    <mergeCell ref="A18:M19"/>
    <mergeCell ref="L2:M12"/>
  </mergeCells>
  <dataValidations count="2">
    <dataValidation type="list" allowBlank="1" showInputMessage="1" showErrorMessage="1" sqref="K8">
      <formula1>種別</formula1>
    </dataValidation>
    <dataValidation type="list" allowBlank="1" showInputMessage="1" showErrorMessage="1" sqref="J22:J110">
      <formula1>種目数</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62" r:id="rId3"/>
  <legacyDrawing r:id="rId2"/>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1">
      <selection activeCell="G13" sqref="G13"/>
    </sheetView>
  </sheetViews>
  <sheetFormatPr defaultColWidth="9.140625" defaultRowHeight="15"/>
  <cols>
    <col min="1" max="1" width="9.8515625" style="23" bestFit="1" customWidth="1"/>
    <col min="2" max="2" width="16.7109375" style="23" bestFit="1" customWidth="1"/>
    <col min="3" max="3" width="12.28125" style="23" bestFit="1" customWidth="1"/>
    <col min="4" max="4" width="3.7109375" style="0" customWidth="1"/>
    <col min="5" max="5" width="10.421875" style="0" customWidth="1"/>
    <col min="6" max="6" width="5.8515625" style="0" customWidth="1"/>
    <col min="7" max="7" width="12.28125" style="0" customWidth="1"/>
    <col min="8" max="8" width="6.28125" style="0" customWidth="1"/>
    <col min="9" max="9" width="3.7109375" style="0" customWidth="1"/>
    <col min="10" max="10" width="17.140625" style="0" customWidth="1"/>
    <col min="11" max="11" width="9.00390625" style="0" customWidth="1"/>
  </cols>
  <sheetData>
    <row r="1" spans="1:10" ht="13.5">
      <c r="A1" s="24" t="s">
        <v>6</v>
      </c>
      <c r="B1" s="24" t="s">
        <v>7</v>
      </c>
      <c r="C1" s="24"/>
      <c r="E1" s="85" t="s">
        <v>191</v>
      </c>
      <c r="F1" s="85"/>
      <c r="G1" s="85"/>
      <c r="H1" s="85"/>
      <c r="J1" s="1" t="s">
        <v>20</v>
      </c>
    </row>
    <row r="2" spans="1:10" ht="13.5">
      <c r="A2" s="43">
        <v>1</v>
      </c>
      <c r="B2" s="43" t="str">
        <f>E2&amp;"　"&amp;F2</f>
        <v>男子　</v>
      </c>
      <c r="C2" s="44" t="str">
        <f>G2</f>
        <v>100m</v>
      </c>
      <c r="E2" s="2" t="s">
        <v>93</v>
      </c>
      <c r="F2" s="2" t="s">
        <v>87</v>
      </c>
      <c r="G2" s="12" t="s">
        <v>169</v>
      </c>
      <c r="H2" s="2" t="s">
        <v>109</v>
      </c>
      <c r="J2" s="1" t="s">
        <v>18</v>
      </c>
    </row>
    <row r="3" spans="1:10" ht="13.5">
      <c r="A3" s="43">
        <v>2</v>
      </c>
      <c r="B3" s="43" t="str">
        <f>E3&amp;"　"&amp;F3</f>
        <v>男子　</v>
      </c>
      <c r="C3" s="44" t="str">
        <f>G3</f>
        <v>200m</v>
      </c>
      <c r="E3" s="2" t="s">
        <v>93</v>
      </c>
      <c r="F3" s="2"/>
      <c r="G3" s="12" t="s">
        <v>170</v>
      </c>
      <c r="H3" s="2" t="s">
        <v>109</v>
      </c>
      <c r="J3" s="1"/>
    </row>
    <row r="4" spans="1:10" ht="13.5">
      <c r="A4" s="43">
        <v>3</v>
      </c>
      <c r="B4" s="43" t="str">
        <f aca="true" t="shared" si="0" ref="B4:B53">E4&amp;"　"&amp;F4</f>
        <v>男子　</v>
      </c>
      <c r="C4" s="44" t="str">
        <f aca="true" t="shared" si="1" ref="C4:C53">G4</f>
        <v>400m</v>
      </c>
      <c r="E4" s="2" t="s">
        <v>93</v>
      </c>
      <c r="F4" s="2" t="s">
        <v>87</v>
      </c>
      <c r="G4" s="12" t="s">
        <v>111</v>
      </c>
      <c r="H4" s="2" t="s">
        <v>109</v>
      </c>
      <c r="J4" s="1" t="s">
        <v>19</v>
      </c>
    </row>
    <row r="5" spans="1:10" ht="13.5">
      <c r="A5" s="43">
        <v>4</v>
      </c>
      <c r="B5" s="43" t="str">
        <f t="shared" si="0"/>
        <v>男子　</v>
      </c>
      <c r="C5" s="44" t="str">
        <f>G5</f>
        <v>800m</v>
      </c>
      <c r="E5" s="2" t="s">
        <v>93</v>
      </c>
      <c r="F5" s="2"/>
      <c r="G5" s="12" t="s">
        <v>112</v>
      </c>
      <c r="H5" s="2" t="s">
        <v>109</v>
      </c>
      <c r="J5" s="1" t="s">
        <v>86</v>
      </c>
    </row>
    <row r="6" spans="1:10" ht="13.5">
      <c r="A6" s="43">
        <v>5</v>
      </c>
      <c r="B6" s="43" t="str">
        <f t="shared" si="0"/>
        <v>男子　</v>
      </c>
      <c r="C6" s="44" t="str">
        <f t="shared" si="1"/>
        <v>1500m</v>
      </c>
      <c r="E6" s="2" t="s">
        <v>93</v>
      </c>
      <c r="F6" s="2"/>
      <c r="G6" s="12" t="s">
        <v>82</v>
      </c>
      <c r="H6" s="2" t="s">
        <v>109</v>
      </c>
      <c r="J6" s="18"/>
    </row>
    <row r="7" spans="1:10" ht="13.5">
      <c r="A7" s="43">
        <v>6</v>
      </c>
      <c r="B7" s="43" t="str">
        <f t="shared" si="0"/>
        <v>男子　</v>
      </c>
      <c r="C7" s="44" t="str">
        <f>G7</f>
        <v>3000msc</v>
      </c>
      <c r="E7" s="2" t="s">
        <v>93</v>
      </c>
      <c r="F7" s="2"/>
      <c r="G7" s="12" t="s">
        <v>128</v>
      </c>
      <c r="H7" s="2" t="s">
        <v>109</v>
      </c>
      <c r="J7" s="18"/>
    </row>
    <row r="8" spans="1:10" ht="13.5">
      <c r="A8" s="43">
        <v>7</v>
      </c>
      <c r="B8" s="43" t="str">
        <f t="shared" si="0"/>
        <v>男子　</v>
      </c>
      <c r="C8" s="44" t="str">
        <f>G8</f>
        <v>5000m</v>
      </c>
      <c r="E8" s="2" t="s">
        <v>93</v>
      </c>
      <c r="F8" s="2"/>
      <c r="G8" s="12" t="s">
        <v>171</v>
      </c>
      <c r="H8" s="2" t="s">
        <v>109</v>
      </c>
      <c r="J8" s="18"/>
    </row>
    <row r="9" spans="1:10" ht="13.5">
      <c r="A9" s="43">
        <v>8</v>
      </c>
      <c r="B9" s="43" t="str">
        <f t="shared" si="0"/>
        <v>男子　中学</v>
      </c>
      <c r="C9" s="44" t="str">
        <f>G9</f>
        <v>110mH(0.914m)</v>
      </c>
      <c r="E9" s="2" t="s">
        <v>93</v>
      </c>
      <c r="F9" s="2" t="s">
        <v>115</v>
      </c>
      <c r="G9" s="12" t="s">
        <v>172</v>
      </c>
      <c r="H9" s="2" t="s">
        <v>109</v>
      </c>
      <c r="J9" s="18"/>
    </row>
    <row r="10" spans="1:10" ht="13.5">
      <c r="A10" s="43">
        <v>9</v>
      </c>
      <c r="B10" s="43" t="str">
        <f>E10&amp;"　"&amp;F10</f>
        <v>男子　高一般</v>
      </c>
      <c r="C10" s="44" t="str">
        <f t="shared" si="1"/>
        <v>110mH(1.067m)</v>
      </c>
      <c r="E10" s="2" t="s">
        <v>93</v>
      </c>
      <c r="F10" s="2" t="s">
        <v>124</v>
      </c>
      <c r="G10" s="12" t="s">
        <v>173</v>
      </c>
      <c r="H10" s="2" t="s">
        <v>109</v>
      </c>
      <c r="J10" s="1"/>
    </row>
    <row r="11" spans="1:10" ht="13.5">
      <c r="A11" s="43">
        <v>10</v>
      </c>
      <c r="B11" s="43" t="str">
        <f t="shared" si="0"/>
        <v>男子　高一般</v>
      </c>
      <c r="C11" s="44" t="str">
        <f t="shared" si="1"/>
        <v>400mH(0.914m)</v>
      </c>
      <c r="E11" s="2" t="s">
        <v>93</v>
      </c>
      <c r="F11" s="2" t="s">
        <v>124</v>
      </c>
      <c r="G11" s="12" t="s">
        <v>126</v>
      </c>
      <c r="H11" s="2" t="s">
        <v>109</v>
      </c>
      <c r="J11" s="1" t="s">
        <v>84</v>
      </c>
    </row>
    <row r="12" spans="1:10" ht="13.5">
      <c r="A12" s="43">
        <v>11</v>
      </c>
      <c r="B12" s="43" t="str">
        <f>E12&amp;"　"&amp;F12</f>
        <v>男子　</v>
      </c>
      <c r="C12" s="44" t="str">
        <f>G12</f>
        <v>5000mW</v>
      </c>
      <c r="E12" s="2" t="s">
        <v>93</v>
      </c>
      <c r="F12" s="2"/>
      <c r="G12" s="12" t="s">
        <v>189</v>
      </c>
      <c r="H12" s="2" t="s">
        <v>109</v>
      </c>
      <c r="J12" s="18"/>
    </row>
    <row r="13" spans="1:8" ht="13.5">
      <c r="A13" s="43">
        <v>12</v>
      </c>
      <c r="B13" s="43" t="str">
        <f t="shared" si="0"/>
        <v>男子　</v>
      </c>
      <c r="C13" s="44" t="str">
        <f t="shared" si="1"/>
        <v>走高跳</v>
      </c>
      <c r="E13" s="2" t="s">
        <v>93</v>
      </c>
      <c r="F13" s="2"/>
      <c r="G13" s="12" t="s">
        <v>94</v>
      </c>
      <c r="H13" s="2" t="s">
        <v>109</v>
      </c>
    </row>
    <row r="14" spans="1:8" ht="13.5">
      <c r="A14" s="43">
        <v>13</v>
      </c>
      <c r="B14" s="43" t="str">
        <f t="shared" si="0"/>
        <v>男子　</v>
      </c>
      <c r="C14" s="44" t="str">
        <f t="shared" si="1"/>
        <v>棒高跳</v>
      </c>
      <c r="E14" s="2" t="s">
        <v>93</v>
      </c>
      <c r="F14" s="2"/>
      <c r="G14" s="12" t="s">
        <v>88</v>
      </c>
      <c r="H14" s="2" t="s">
        <v>109</v>
      </c>
    </row>
    <row r="15" spans="1:8" ht="13.5">
      <c r="A15" s="43">
        <v>14</v>
      </c>
      <c r="B15" s="43" t="str">
        <f t="shared" si="0"/>
        <v>男子　</v>
      </c>
      <c r="C15" s="44" t="str">
        <f t="shared" si="1"/>
        <v>走幅跳</v>
      </c>
      <c r="E15" s="2" t="s">
        <v>93</v>
      </c>
      <c r="F15" s="2"/>
      <c r="G15" s="12" t="s">
        <v>12</v>
      </c>
      <c r="H15" s="2" t="s">
        <v>109</v>
      </c>
    </row>
    <row r="16" spans="1:8" ht="13.5">
      <c r="A16" s="43">
        <v>15</v>
      </c>
      <c r="B16" s="43" t="str">
        <f t="shared" si="0"/>
        <v>男子　</v>
      </c>
      <c r="C16" s="44" t="str">
        <f t="shared" si="1"/>
        <v>三段跳</v>
      </c>
      <c r="E16" s="2" t="s">
        <v>93</v>
      </c>
      <c r="F16" s="2"/>
      <c r="G16" s="12" t="s">
        <v>95</v>
      </c>
      <c r="H16" s="2" t="s">
        <v>109</v>
      </c>
    </row>
    <row r="17" spans="1:8" ht="13.5">
      <c r="A17" s="43">
        <v>16</v>
      </c>
      <c r="B17" s="43" t="str">
        <f>E17&amp;"　"&amp;F17</f>
        <v>男子　中学</v>
      </c>
      <c r="C17" s="44" t="str">
        <f>G17</f>
        <v>砲丸投（5.000kg）</v>
      </c>
      <c r="E17" s="2" t="s">
        <v>93</v>
      </c>
      <c r="F17" s="2" t="s">
        <v>115</v>
      </c>
      <c r="G17" s="12" t="s">
        <v>125</v>
      </c>
      <c r="H17" s="2" t="s">
        <v>109</v>
      </c>
    </row>
    <row r="18" spans="1:8" ht="13.5">
      <c r="A18" s="43">
        <v>17</v>
      </c>
      <c r="B18" s="43" t="str">
        <f t="shared" si="0"/>
        <v>男子　高校</v>
      </c>
      <c r="C18" s="44" t="str">
        <f>G18</f>
        <v>砲丸投（6.000kg)</v>
      </c>
      <c r="E18" s="2" t="s">
        <v>93</v>
      </c>
      <c r="F18" s="2" t="s">
        <v>114</v>
      </c>
      <c r="G18" s="12" t="s">
        <v>96</v>
      </c>
      <c r="H18" s="2" t="s">
        <v>109</v>
      </c>
    </row>
    <row r="19" spans="1:8" ht="13.5">
      <c r="A19" s="43">
        <v>18</v>
      </c>
      <c r="B19" s="43" t="str">
        <f>E19&amp;"　"&amp;F19</f>
        <v>男子　一般</v>
      </c>
      <c r="C19" s="44" t="str">
        <f t="shared" si="1"/>
        <v>砲丸投（7.260kg)</v>
      </c>
      <c r="E19" s="2" t="s">
        <v>93</v>
      </c>
      <c r="F19" s="2" t="s">
        <v>120</v>
      </c>
      <c r="G19" s="12" t="s">
        <v>121</v>
      </c>
      <c r="H19" s="2" t="s">
        <v>109</v>
      </c>
    </row>
    <row r="20" spans="1:8" ht="13.5">
      <c r="A20" s="43">
        <v>19</v>
      </c>
      <c r="B20" s="43" t="str">
        <f>E20&amp;"　"&amp;F20</f>
        <v>男子　中学</v>
      </c>
      <c r="C20" s="44" t="str">
        <f t="shared" si="1"/>
        <v>円盤投（1.500kg)</v>
      </c>
      <c r="E20" s="2" t="s">
        <v>93</v>
      </c>
      <c r="F20" s="2" t="s">
        <v>115</v>
      </c>
      <c r="G20" s="12" t="s">
        <v>190</v>
      </c>
      <c r="H20" s="2" t="s">
        <v>109</v>
      </c>
    </row>
    <row r="21" spans="1:8" ht="13.5">
      <c r="A21" s="43">
        <v>20</v>
      </c>
      <c r="B21" s="43" t="str">
        <f t="shared" si="0"/>
        <v>男子　高校</v>
      </c>
      <c r="C21" s="44" t="str">
        <f t="shared" si="1"/>
        <v>円盤投（1.750kg)</v>
      </c>
      <c r="E21" s="2" t="s">
        <v>93</v>
      </c>
      <c r="F21" s="2" t="s">
        <v>114</v>
      </c>
      <c r="G21" s="12" t="s">
        <v>97</v>
      </c>
      <c r="H21" s="2" t="s">
        <v>109</v>
      </c>
    </row>
    <row r="22" spans="1:8" ht="13.5">
      <c r="A22" s="43">
        <v>21</v>
      </c>
      <c r="B22" s="43" t="str">
        <f>E22&amp;"　"&amp;F22</f>
        <v>男子　一般</v>
      </c>
      <c r="C22" s="44" t="str">
        <f>G22</f>
        <v>円盤投（2.000kg)</v>
      </c>
      <c r="E22" s="2" t="s">
        <v>93</v>
      </c>
      <c r="F22" s="2" t="s">
        <v>120</v>
      </c>
      <c r="G22" s="12" t="s">
        <v>122</v>
      </c>
      <c r="H22" s="2" t="s">
        <v>109</v>
      </c>
    </row>
    <row r="23" spans="1:8" ht="13.5">
      <c r="A23" s="43">
        <v>22</v>
      </c>
      <c r="B23" s="43" t="str">
        <f t="shared" si="0"/>
        <v>男子　</v>
      </c>
      <c r="C23" s="44" t="str">
        <f t="shared" si="1"/>
        <v>やり投（800g）</v>
      </c>
      <c r="E23" s="2" t="s">
        <v>93</v>
      </c>
      <c r="F23" s="2"/>
      <c r="G23" s="12" t="s">
        <v>98</v>
      </c>
      <c r="H23" s="2" t="s">
        <v>109</v>
      </c>
    </row>
    <row r="24" spans="1:8" ht="13.5">
      <c r="A24" s="43">
        <v>23</v>
      </c>
      <c r="B24" s="43" t="str">
        <f>E24&amp;"　"&amp;F24</f>
        <v>男子　中学</v>
      </c>
      <c r="C24" s="44" t="str">
        <f>G24</f>
        <v>ジャベリック</v>
      </c>
      <c r="E24" s="2" t="s">
        <v>93</v>
      </c>
      <c r="F24" s="2" t="s">
        <v>115</v>
      </c>
      <c r="G24" s="12" t="s">
        <v>116</v>
      </c>
      <c r="H24" s="2" t="s">
        <v>109</v>
      </c>
    </row>
    <row r="25" spans="1:8" ht="13.5">
      <c r="A25" s="43">
        <v>24</v>
      </c>
      <c r="B25" s="43" t="str">
        <f>E25&amp;"　"&amp;F25</f>
        <v>男子　</v>
      </c>
      <c r="C25" s="44" t="str">
        <f>G25</f>
        <v>4×100mR</v>
      </c>
      <c r="E25" s="2" t="s">
        <v>93</v>
      </c>
      <c r="F25" s="2"/>
      <c r="G25" s="12" t="s">
        <v>129</v>
      </c>
      <c r="H25" s="2" t="s">
        <v>109</v>
      </c>
    </row>
    <row r="26" spans="1:8" ht="13.5">
      <c r="A26" s="43">
        <v>25</v>
      </c>
      <c r="B26" s="43" t="str">
        <f>E26&amp;"　"&amp;F26</f>
        <v>男子　</v>
      </c>
      <c r="C26" s="44" t="str">
        <f>G26</f>
        <v>4×400mR</v>
      </c>
      <c r="E26" s="2" t="s">
        <v>93</v>
      </c>
      <c r="F26" s="2"/>
      <c r="G26" s="12" t="s">
        <v>130</v>
      </c>
      <c r="H26" s="2" t="s">
        <v>109</v>
      </c>
    </row>
    <row r="27" spans="1:8" ht="13.5">
      <c r="A27" s="41">
        <v>26</v>
      </c>
      <c r="B27" s="41" t="str">
        <f t="shared" si="0"/>
        <v>女子　</v>
      </c>
      <c r="C27" s="42" t="str">
        <f t="shared" si="1"/>
        <v>100m</v>
      </c>
      <c r="E27" s="2" t="s">
        <v>99</v>
      </c>
      <c r="F27" s="2" t="s">
        <v>87</v>
      </c>
      <c r="G27" s="12" t="s">
        <v>169</v>
      </c>
      <c r="H27" s="2" t="s">
        <v>110</v>
      </c>
    </row>
    <row r="28" spans="1:8" ht="13.5">
      <c r="A28" s="41">
        <v>27</v>
      </c>
      <c r="B28" s="41" t="str">
        <f>E28&amp;"　"&amp;F28</f>
        <v>女子　</v>
      </c>
      <c r="C28" s="42" t="str">
        <f>G28</f>
        <v>200m</v>
      </c>
      <c r="E28" s="2" t="s">
        <v>99</v>
      </c>
      <c r="F28" s="2" t="s">
        <v>87</v>
      </c>
      <c r="G28" s="12" t="s">
        <v>170</v>
      </c>
      <c r="H28" s="2" t="s">
        <v>110</v>
      </c>
    </row>
    <row r="29" spans="1:8" ht="13.5">
      <c r="A29" s="41">
        <v>28</v>
      </c>
      <c r="B29" s="41" t="str">
        <f>E29&amp;"　"&amp;F29</f>
        <v>女子　</v>
      </c>
      <c r="C29" s="42" t="str">
        <f>G29</f>
        <v>400m</v>
      </c>
      <c r="E29" s="2" t="s">
        <v>99</v>
      </c>
      <c r="F29" s="2" t="s">
        <v>87</v>
      </c>
      <c r="G29" s="12" t="s">
        <v>111</v>
      </c>
      <c r="H29" s="2" t="s">
        <v>110</v>
      </c>
    </row>
    <row r="30" spans="1:8" ht="13.5">
      <c r="A30" s="41">
        <v>29</v>
      </c>
      <c r="B30" s="41" t="str">
        <f t="shared" si="0"/>
        <v>女子　</v>
      </c>
      <c r="C30" s="42" t="str">
        <f t="shared" si="1"/>
        <v>800m</v>
      </c>
      <c r="E30" s="2" t="s">
        <v>99</v>
      </c>
      <c r="F30" s="2"/>
      <c r="G30" s="12" t="s">
        <v>112</v>
      </c>
      <c r="H30" s="2" t="s">
        <v>110</v>
      </c>
    </row>
    <row r="31" spans="1:8" ht="13.5">
      <c r="A31" s="41">
        <v>30</v>
      </c>
      <c r="B31" s="41" t="str">
        <f t="shared" si="0"/>
        <v>女子　</v>
      </c>
      <c r="C31" s="42" t="str">
        <f t="shared" si="1"/>
        <v>1500m</v>
      </c>
      <c r="E31" s="2" t="s">
        <v>99</v>
      </c>
      <c r="F31" s="2"/>
      <c r="G31" s="12" t="s">
        <v>82</v>
      </c>
      <c r="H31" s="2" t="s">
        <v>110</v>
      </c>
    </row>
    <row r="32" spans="1:8" ht="13.5">
      <c r="A32" s="41">
        <v>31</v>
      </c>
      <c r="B32" s="41" t="str">
        <f t="shared" si="0"/>
        <v>女子　</v>
      </c>
      <c r="C32" s="42" t="str">
        <f t="shared" si="1"/>
        <v>3000m</v>
      </c>
      <c r="E32" s="2" t="s">
        <v>99</v>
      </c>
      <c r="F32" s="2"/>
      <c r="G32" s="12" t="s">
        <v>174</v>
      </c>
      <c r="H32" s="2" t="s">
        <v>110</v>
      </c>
    </row>
    <row r="33" spans="1:8" ht="13.5">
      <c r="A33" s="41">
        <v>32</v>
      </c>
      <c r="B33" s="41" t="str">
        <f>E33&amp;"　"&amp;F33</f>
        <v>女子　中学</v>
      </c>
      <c r="C33" s="42" t="str">
        <f>G33</f>
        <v>100mH(0.762m)</v>
      </c>
      <c r="E33" s="2" t="s">
        <v>99</v>
      </c>
      <c r="F33" s="2" t="s">
        <v>115</v>
      </c>
      <c r="G33" s="12" t="s">
        <v>175</v>
      </c>
      <c r="H33" s="2" t="s">
        <v>110</v>
      </c>
    </row>
    <row r="34" spans="1:8" ht="13.5">
      <c r="A34" s="41">
        <v>33</v>
      </c>
      <c r="B34" s="41" t="str">
        <f>E34&amp;"　"&amp;F34</f>
        <v>女子　高一般</v>
      </c>
      <c r="C34" s="42" t="str">
        <f>G34</f>
        <v>100mH(0.838m)</v>
      </c>
      <c r="E34" s="2" t="s">
        <v>99</v>
      </c>
      <c r="F34" s="2" t="s">
        <v>124</v>
      </c>
      <c r="G34" s="12" t="s">
        <v>176</v>
      </c>
      <c r="H34" s="2" t="s">
        <v>110</v>
      </c>
    </row>
    <row r="35" spans="1:8" ht="13.5">
      <c r="A35" s="41">
        <v>34</v>
      </c>
      <c r="B35" s="41" t="str">
        <f t="shared" si="0"/>
        <v>女子　高一般</v>
      </c>
      <c r="C35" s="42" t="str">
        <f t="shared" si="1"/>
        <v>400mH(0.762m)</v>
      </c>
      <c r="E35" s="2" t="s">
        <v>99</v>
      </c>
      <c r="F35" s="2" t="s">
        <v>124</v>
      </c>
      <c r="G35" s="12" t="s">
        <v>113</v>
      </c>
      <c r="H35" s="2" t="s">
        <v>110</v>
      </c>
    </row>
    <row r="36" spans="1:8" ht="13.5">
      <c r="A36" s="41">
        <v>35</v>
      </c>
      <c r="B36" s="41" t="str">
        <f>E36&amp;"　"&amp;F36</f>
        <v>女子　</v>
      </c>
      <c r="C36" s="42" t="str">
        <f>G36</f>
        <v>5000mW</v>
      </c>
      <c r="E36" s="2" t="s">
        <v>99</v>
      </c>
      <c r="F36" s="2"/>
      <c r="G36" s="12" t="s">
        <v>189</v>
      </c>
      <c r="H36" s="2" t="s">
        <v>110</v>
      </c>
    </row>
    <row r="37" spans="1:8" ht="13.5">
      <c r="A37" s="41">
        <v>36</v>
      </c>
      <c r="B37" s="41" t="str">
        <f t="shared" si="0"/>
        <v>女子　</v>
      </c>
      <c r="C37" s="42" t="str">
        <f t="shared" si="1"/>
        <v>走高跳</v>
      </c>
      <c r="E37" s="2" t="s">
        <v>99</v>
      </c>
      <c r="F37" s="2"/>
      <c r="G37" s="12" t="s">
        <v>94</v>
      </c>
      <c r="H37" s="2" t="s">
        <v>110</v>
      </c>
    </row>
    <row r="38" spans="1:8" ht="13.5">
      <c r="A38" s="41">
        <v>37</v>
      </c>
      <c r="B38" s="41" t="str">
        <f t="shared" si="0"/>
        <v>女子　</v>
      </c>
      <c r="C38" s="42" t="str">
        <f t="shared" si="1"/>
        <v>棒高跳</v>
      </c>
      <c r="E38" s="2" t="s">
        <v>99</v>
      </c>
      <c r="F38" s="2"/>
      <c r="G38" s="12" t="s">
        <v>88</v>
      </c>
      <c r="H38" s="2" t="s">
        <v>110</v>
      </c>
    </row>
    <row r="39" spans="1:8" ht="13.5">
      <c r="A39" s="41">
        <v>38</v>
      </c>
      <c r="B39" s="41" t="str">
        <f t="shared" si="0"/>
        <v>女子　</v>
      </c>
      <c r="C39" s="42" t="str">
        <f t="shared" si="1"/>
        <v>走幅跳</v>
      </c>
      <c r="E39" s="2" t="s">
        <v>99</v>
      </c>
      <c r="F39" s="2"/>
      <c r="G39" s="12" t="s">
        <v>12</v>
      </c>
      <c r="H39" s="2" t="s">
        <v>110</v>
      </c>
    </row>
    <row r="40" spans="1:8" ht="13.5">
      <c r="A40" s="41">
        <v>39</v>
      </c>
      <c r="B40" s="41" t="str">
        <f t="shared" si="0"/>
        <v>女子　</v>
      </c>
      <c r="C40" s="42" t="str">
        <f t="shared" si="1"/>
        <v>三段跳</v>
      </c>
      <c r="E40" s="2" t="s">
        <v>99</v>
      </c>
      <c r="F40" s="2"/>
      <c r="G40" s="12" t="s">
        <v>95</v>
      </c>
      <c r="H40" s="2" t="s">
        <v>110</v>
      </c>
    </row>
    <row r="41" spans="1:8" ht="13.5">
      <c r="A41" s="41">
        <v>40</v>
      </c>
      <c r="B41" s="41" t="str">
        <f>E41&amp;"　"&amp;F41</f>
        <v>女子　中学</v>
      </c>
      <c r="C41" s="42" t="str">
        <f>G41</f>
        <v>砲丸投（2.780kg）</v>
      </c>
      <c r="E41" s="2" t="s">
        <v>99</v>
      </c>
      <c r="F41" s="2" t="s">
        <v>115</v>
      </c>
      <c r="G41" s="12" t="s">
        <v>123</v>
      </c>
      <c r="H41" s="2" t="s">
        <v>110</v>
      </c>
    </row>
    <row r="42" spans="1:8" ht="13.5">
      <c r="A42" s="41">
        <v>41</v>
      </c>
      <c r="B42" s="41" t="str">
        <f>E42&amp;"　"&amp;F42</f>
        <v>女子　高一般</v>
      </c>
      <c r="C42" s="42" t="str">
        <f t="shared" si="1"/>
        <v>砲丸投（4.000kg）</v>
      </c>
      <c r="E42" s="2" t="s">
        <v>99</v>
      </c>
      <c r="F42" s="2" t="s">
        <v>124</v>
      </c>
      <c r="G42" s="12" t="s">
        <v>100</v>
      </c>
      <c r="H42" s="2" t="s">
        <v>110</v>
      </c>
    </row>
    <row r="43" spans="1:8" ht="13.5">
      <c r="A43" s="41">
        <v>42</v>
      </c>
      <c r="B43" s="41" t="str">
        <f t="shared" si="0"/>
        <v>女子　</v>
      </c>
      <c r="C43" s="42" t="str">
        <f t="shared" si="1"/>
        <v>円盤投（1.000kg)</v>
      </c>
      <c r="E43" s="2" t="s">
        <v>99</v>
      </c>
      <c r="F43" s="2"/>
      <c r="G43" s="12" t="s">
        <v>101</v>
      </c>
      <c r="H43" s="2" t="s">
        <v>110</v>
      </c>
    </row>
    <row r="44" spans="1:8" ht="13.5">
      <c r="A44" s="41">
        <v>43</v>
      </c>
      <c r="B44" s="41" t="str">
        <f t="shared" si="0"/>
        <v>女子　</v>
      </c>
      <c r="C44" s="42" t="str">
        <f t="shared" si="1"/>
        <v>やり投（600g）</v>
      </c>
      <c r="E44" s="2" t="s">
        <v>99</v>
      </c>
      <c r="F44" s="2"/>
      <c r="G44" s="12" t="s">
        <v>102</v>
      </c>
      <c r="H44" s="2" t="s">
        <v>110</v>
      </c>
    </row>
    <row r="45" spans="1:8" ht="13.5">
      <c r="A45" s="41">
        <v>44</v>
      </c>
      <c r="B45" s="41" t="str">
        <f t="shared" si="0"/>
        <v>女子　中学</v>
      </c>
      <c r="C45" s="41" t="str">
        <f t="shared" si="1"/>
        <v>ジャベリック</v>
      </c>
      <c r="E45" s="2" t="s">
        <v>99</v>
      </c>
      <c r="F45" s="2" t="s">
        <v>115</v>
      </c>
      <c r="G45" s="2" t="s">
        <v>117</v>
      </c>
      <c r="H45" s="2" t="s">
        <v>110</v>
      </c>
    </row>
    <row r="46" spans="1:8" ht="13.5">
      <c r="A46" s="41">
        <v>45</v>
      </c>
      <c r="B46" s="41" t="str">
        <f>E46&amp;"　"&amp;F46</f>
        <v>女子　</v>
      </c>
      <c r="C46" s="42" t="str">
        <f>G46</f>
        <v>4×100mR</v>
      </c>
      <c r="E46" s="2" t="s">
        <v>99</v>
      </c>
      <c r="F46" s="2"/>
      <c r="G46" s="12" t="s">
        <v>129</v>
      </c>
      <c r="H46" s="2" t="s">
        <v>110</v>
      </c>
    </row>
    <row r="47" spans="1:8" ht="13.5">
      <c r="A47" s="41">
        <v>46</v>
      </c>
      <c r="B47" s="41" t="str">
        <f>E47&amp;"　"&amp;F47</f>
        <v>女子　</v>
      </c>
      <c r="C47" s="42" t="str">
        <f>G47</f>
        <v>4×400mR</v>
      </c>
      <c r="E47" s="2" t="s">
        <v>99</v>
      </c>
      <c r="F47" s="2"/>
      <c r="G47" s="12" t="s">
        <v>130</v>
      </c>
      <c r="H47" s="2" t="s">
        <v>110</v>
      </c>
    </row>
    <row r="48" spans="1:8" ht="13.5">
      <c r="A48" s="41">
        <v>47</v>
      </c>
      <c r="B48" s="41" t="str">
        <f t="shared" si="0"/>
        <v>　</v>
      </c>
      <c r="C48" s="41">
        <f t="shared" si="1"/>
        <v>0</v>
      </c>
      <c r="E48" s="2"/>
      <c r="F48" s="2"/>
      <c r="G48" s="2"/>
      <c r="H48" s="2"/>
    </row>
    <row r="49" spans="1:8" ht="13.5">
      <c r="A49" s="41">
        <v>48</v>
      </c>
      <c r="B49" s="41" t="str">
        <f t="shared" si="0"/>
        <v>　</v>
      </c>
      <c r="C49" s="41">
        <f t="shared" si="1"/>
        <v>0</v>
      </c>
      <c r="E49" s="2"/>
      <c r="F49" s="2"/>
      <c r="G49" s="2"/>
      <c r="H49" s="2"/>
    </row>
    <row r="50" spans="1:8" ht="13.5">
      <c r="A50" s="41">
        <v>49</v>
      </c>
      <c r="B50" s="41" t="str">
        <f t="shared" si="0"/>
        <v>　</v>
      </c>
      <c r="C50" s="41">
        <f t="shared" si="1"/>
        <v>0</v>
      </c>
      <c r="E50" s="2"/>
      <c r="F50" s="2"/>
      <c r="G50" s="2"/>
      <c r="H50" s="2"/>
    </row>
    <row r="51" spans="1:8" ht="13.5">
      <c r="A51" s="41">
        <v>50</v>
      </c>
      <c r="B51" s="41" t="str">
        <f t="shared" si="0"/>
        <v>　</v>
      </c>
      <c r="C51" s="41">
        <f t="shared" si="1"/>
        <v>0</v>
      </c>
      <c r="E51" s="2"/>
      <c r="F51" s="2"/>
      <c r="G51" s="2"/>
      <c r="H51" s="2"/>
    </row>
    <row r="52" spans="1:8" ht="13.5">
      <c r="A52" s="41">
        <v>51</v>
      </c>
      <c r="B52" s="41" t="str">
        <f t="shared" si="0"/>
        <v>　</v>
      </c>
      <c r="C52" s="41">
        <f t="shared" si="1"/>
        <v>0</v>
      </c>
      <c r="E52" s="2"/>
      <c r="F52" s="2"/>
      <c r="G52" s="2"/>
      <c r="H52" s="2"/>
    </row>
    <row r="53" spans="1:8" ht="13.5">
      <c r="A53" s="41">
        <v>52</v>
      </c>
      <c r="B53" s="41" t="str">
        <f t="shared" si="0"/>
        <v>　</v>
      </c>
      <c r="C53" s="41">
        <f t="shared" si="1"/>
        <v>0</v>
      </c>
      <c r="E53" s="2"/>
      <c r="F53" s="2"/>
      <c r="G53" s="2"/>
      <c r="H53" s="2"/>
    </row>
    <row r="54" spans="1:8" ht="13.5">
      <c r="A54" s="41">
        <v>53</v>
      </c>
      <c r="B54" s="3" t="str">
        <f>E54&amp;"　"&amp;F54</f>
        <v>　</v>
      </c>
      <c r="C54" s="3">
        <f>G54</f>
        <v>0</v>
      </c>
      <c r="E54" s="2"/>
      <c r="F54" s="2"/>
      <c r="G54" s="2"/>
      <c r="H54" s="2"/>
    </row>
  </sheetData>
  <sheetProtection/>
  <mergeCells count="1">
    <mergeCell ref="E1:H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K38"/>
  <sheetViews>
    <sheetView view="pageBreakPreview" zoomScale="60" zoomScalePageLayoutView="0" workbookViewId="0" topLeftCell="A1">
      <selection activeCell="BJ17" sqref="BJ17"/>
    </sheetView>
  </sheetViews>
  <sheetFormatPr defaultColWidth="2.57421875" defaultRowHeight="21.75" customHeight="1"/>
  <cols>
    <col min="1" max="16384" width="2.57421875" style="50" customWidth="1"/>
  </cols>
  <sheetData>
    <row r="1" spans="1:37" ht="21.75" customHeight="1">
      <c r="A1" s="86" t="s">
        <v>132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21.75" customHeight="1">
      <c r="A2" s="87" t="s">
        <v>133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4" spans="1:14" ht="21.75" customHeight="1">
      <c r="A4" s="49" t="s">
        <v>134</v>
      </c>
      <c r="N4" s="51" t="s">
        <v>142</v>
      </c>
    </row>
    <row r="5" ht="21.75" customHeight="1">
      <c r="B5" s="50" t="s">
        <v>135</v>
      </c>
    </row>
    <row r="6" spans="2:3" ht="21.75" customHeight="1">
      <c r="B6" s="50" t="s">
        <v>136</v>
      </c>
      <c r="C6" s="50" t="s">
        <v>137</v>
      </c>
    </row>
    <row r="7" ht="21.75" customHeight="1">
      <c r="B7" s="50" t="s">
        <v>138</v>
      </c>
    </row>
    <row r="8" ht="21.75" customHeight="1">
      <c r="C8" s="50" t="s">
        <v>139</v>
      </c>
    </row>
    <row r="9" ht="21.75" customHeight="1">
      <c r="C9" s="50" t="s">
        <v>168</v>
      </c>
    </row>
    <row r="10" ht="21.75" customHeight="1">
      <c r="C10" s="50" t="s">
        <v>140</v>
      </c>
    </row>
    <row r="11" ht="21.75" customHeight="1">
      <c r="B11" s="50" t="s">
        <v>141</v>
      </c>
    </row>
    <row r="12" ht="21.75" customHeight="1">
      <c r="B12" s="50" t="s">
        <v>143</v>
      </c>
    </row>
    <row r="13" ht="21.75" customHeight="1">
      <c r="C13" s="50" t="s">
        <v>144</v>
      </c>
    </row>
    <row r="14" ht="21.75" customHeight="1">
      <c r="B14" s="50" t="s">
        <v>145</v>
      </c>
    </row>
    <row r="15" ht="21.75" customHeight="1">
      <c r="C15" s="50" t="s">
        <v>146</v>
      </c>
    </row>
    <row r="16" ht="21.75" customHeight="1">
      <c r="C16" s="50" t="s">
        <v>147</v>
      </c>
    </row>
    <row r="17" ht="21.75" customHeight="1">
      <c r="C17" s="50" t="s">
        <v>148</v>
      </c>
    </row>
    <row r="18" ht="21.75" customHeight="1">
      <c r="D18" s="50" t="s">
        <v>149</v>
      </c>
    </row>
    <row r="19" ht="21.75" customHeight="1">
      <c r="B19" s="50" t="s">
        <v>150</v>
      </c>
    </row>
    <row r="20" ht="21.75" customHeight="1">
      <c r="C20" s="50" t="s">
        <v>151</v>
      </c>
    </row>
    <row r="22" ht="21.75" customHeight="1">
      <c r="A22" s="49" t="s">
        <v>152</v>
      </c>
    </row>
    <row r="23" ht="21.75" customHeight="1">
      <c r="B23" s="50" t="s">
        <v>153</v>
      </c>
    </row>
    <row r="24" ht="21.75" customHeight="1">
      <c r="C24" s="50" t="s">
        <v>154</v>
      </c>
    </row>
    <row r="25" ht="21.75" customHeight="1">
      <c r="B25" s="50" t="s">
        <v>155</v>
      </c>
    </row>
    <row r="26" ht="21.75" customHeight="1">
      <c r="B26" s="50" t="s">
        <v>156</v>
      </c>
    </row>
    <row r="27" ht="21.75" customHeight="1">
      <c r="B27" s="50" t="s">
        <v>157</v>
      </c>
    </row>
    <row r="28" ht="21.75" customHeight="1">
      <c r="C28" s="50" t="s">
        <v>158</v>
      </c>
    </row>
    <row r="29" ht="21.75" customHeight="1">
      <c r="B29" s="50" t="s">
        <v>159</v>
      </c>
    </row>
    <row r="30" ht="21.75" customHeight="1">
      <c r="B30" s="50" t="s">
        <v>160</v>
      </c>
    </row>
    <row r="31" ht="21.75" customHeight="1">
      <c r="B31" s="50" t="s">
        <v>161</v>
      </c>
    </row>
    <row r="32" ht="21.75" customHeight="1">
      <c r="C32" s="50" t="s">
        <v>162</v>
      </c>
    </row>
    <row r="33" ht="21.75" customHeight="1">
      <c r="B33" s="50" t="s">
        <v>163</v>
      </c>
    </row>
    <row r="34" ht="21.75" customHeight="1">
      <c r="B34" s="50" t="s">
        <v>164</v>
      </c>
    </row>
    <row r="35" ht="21.75" customHeight="1">
      <c r="C35" s="50" t="s">
        <v>165</v>
      </c>
    </row>
    <row r="37" ht="21.75" customHeight="1">
      <c r="A37" s="49" t="s">
        <v>166</v>
      </c>
    </row>
    <row r="38" ht="21.75" customHeight="1">
      <c r="B38" s="50" t="s">
        <v>167</v>
      </c>
    </row>
  </sheetData>
  <sheetProtection/>
  <mergeCells count="2">
    <mergeCell ref="A1:AK1"/>
    <mergeCell ref="A2:AK2"/>
  </mergeCells>
  <printOptions/>
  <pageMargins left="0.7" right="0.7" top="0.75" bottom="0.75" header="0.3" footer="0.3"/>
  <pageSetup orientation="portrait" paperSize="9" scale="91" r:id="rId1"/>
</worksheet>
</file>

<file path=xl/worksheets/sheet4.xml><?xml version="1.0" encoding="utf-8"?>
<worksheet xmlns="http://schemas.openxmlformats.org/spreadsheetml/2006/main" xmlns:r="http://schemas.openxmlformats.org/officeDocument/2006/relationships">
  <dimension ref="A1:AD51"/>
  <sheetViews>
    <sheetView zoomScalePageLayoutView="0" workbookViewId="0" topLeftCell="A13">
      <selection activeCell="O6" sqref="O6"/>
    </sheetView>
  </sheetViews>
  <sheetFormatPr defaultColWidth="2.7109375" defaultRowHeight="15.75" customHeight="1"/>
  <sheetData>
    <row r="1" spans="1:30" ht="15.75" customHeight="1">
      <c r="A1" s="88" t="s">
        <v>192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ht="15.75"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1:30" ht="15.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ht="15.75" customHeight="1">
      <c r="A4" s="53" t="s">
        <v>193</v>
      </c>
      <c r="B4" s="52"/>
      <c r="C4" s="52"/>
      <c r="D4" s="52"/>
      <c r="E4" s="52"/>
      <c r="F4" s="52" t="s">
        <v>194</v>
      </c>
      <c r="G4" s="52"/>
      <c r="H4" s="52"/>
      <c r="I4" s="52"/>
      <c r="J4" s="52"/>
      <c r="K4" s="52"/>
      <c r="L4" s="52"/>
      <c r="M4" s="52"/>
      <c r="N4" s="52"/>
      <c r="O4" s="52"/>
      <c r="P4" s="52"/>
      <c r="Q4" s="52"/>
      <c r="R4" s="52"/>
      <c r="S4" s="52"/>
      <c r="T4" s="52"/>
      <c r="U4" s="52"/>
      <c r="V4" s="52"/>
      <c r="W4" s="52"/>
      <c r="X4" s="52"/>
      <c r="Y4" s="52"/>
      <c r="Z4" s="52"/>
      <c r="AA4" s="52"/>
      <c r="AB4" s="52"/>
      <c r="AC4" s="52"/>
      <c r="AD4" s="52"/>
    </row>
    <row r="5" spans="1:30" ht="15.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ht="15.75" customHeight="1">
      <c r="A6" s="53" t="s">
        <v>195</v>
      </c>
      <c r="B6" s="52"/>
      <c r="C6" s="52"/>
      <c r="D6" s="52"/>
      <c r="E6" s="52"/>
      <c r="F6" s="52" t="s">
        <v>196</v>
      </c>
      <c r="G6" s="52"/>
      <c r="H6" s="52"/>
      <c r="I6" s="52"/>
      <c r="J6" s="52"/>
      <c r="K6" s="52"/>
      <c r="L6" s="52"/>
      <c r="M6" s="52"/>
      <c r="N6" s="52"/>
      <c r="O6" s="52"/>
      <c r="P6" s="52"/>
      <c r="Q6" s="52"/>
      <c r="R6" s="52"/>
      <c r="S6" s="52"/>
      <c r="T6" s="52"/>
      <c r="U6" s="52"/>
      <c r="V6" s="52"/>
      <c r="W6" s="52"/>
      <c r="X6" s="52"/>
      <c r="Y6" s="52"/>
      <c r="Z6" s="52"/>
      <c r="AA6" s="52"/>
      <c r="AB6" s="52"/>
      <c r="AC6" s="52"/>
      <c r="AD6" s="52"/>
    </row>
    <row r="7" spans="1:30" ht="15.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ht="15.75" customHeight="1">
      <c r="A8" s="53" t="s">
        <v>197</v>
      </c>
      <c r="B8" s="52"/>
      <c r="C8" s="52"/>
      <c r="D8" s="52"/>
      <c r="E8" s="52"/>
      <c r="F8" s="54" t="s">
        <v>239</v>
      </c>
      <c r="G8" s="52"/>
      <c r="H8" s="52"/>
      <c r="I8" s="52"/>
      <c r="J8" s="52"/>
      <c r="K8" s="52"/>
      <c r="L8" s="52"/>
      <c r="M8" s="52"/>
      <c r="N8" s="52"/>
      <c r="O8" s="52"/>
      <c r="P8" s="52"/>
      <c r="Q8" s="52"/>
      <c r="R8" s="52"/>
      <c r="S8" s="52"/>
      <c r="T8" s="52"/>
      <c r="U8" s="52"/>
      <c r="V8" s="52"/>
      <c r="W8" s="52"/>
      <c r="X8" s="52"/>
      <c r="Y8" s="52"/>
      <c r="Z8" s="52"/>
      <c r="AA8" s="52"/>
      <c r="AB8" s="52"/>
      <c r="AC8" s="52"/>
      <c r="AD8" s="52"/>
    </row>
    <row r="9" spans="1:30" ht="15.75"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ht="15.75" customHeight="1">
      <c r="A10" s="53" t="s">
        <v>198</v>
      </c>
      <c r="B10" s="52"/>
      <c r="C10" s="52"/>
      <c r="D10" s="52"/>
      <c r="E10" s="52"/>
      <c r="F10" s="52" t="s">
        <v>199</v>
      </c>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ht="15.75" customHeight="1">
      <c r="A11" s="52"/>
      <c r="B11" s="52"/>
      <c r="C11" s="52"/>
      <c r="D11" s="52"/>
      <c r="E11" s="52"/>
      <c r="F11" s="52"/>
      <c r="G11" s="52" t="s">
        <v>200</v>
      </c>
      <c r="H11" s="52"/>
      <c r="I11" s="52"/>
      <c r="J11" s="52"/>
      <c r="K11" s="52"/>
      <c r="L11" s="52"/>
      <c r="M11" s="52"/>
      <c r="N11" s="52"/>
      <c r="O11" s="52"/>
      <c r="P11" s="52"/>
      <c r="Q11" s="52"/>
      <c r="R11" s="52"/>
      <c r="S11" s="52"/>
      <c r="T11" s="52"/>
      <c r="U11" s="52"/>
      <c r="V11" s="52"/>
      <c r="W11" s="52"/>
      <c r="X11" s="52"/>
      <c r="Y11" s="52"/>
      <c r="Z11" s="52"/>
      <c r="AA11" s="52"/>
      <c r="AB11" s="52"/>
      <c r="AC11" s="52"/>
      <c r="AD11" s="52"/>
    </row>
    <row r="12" spans="1:30" ht="15.75" customHeight="1">
      <c r="A12" s="52"/>
      <c r="B12" s="52"/>
      <c r="C12" s="52"/>
      <c r="D12" s="52"/>
      <c r="E12" s="52"/>
      <c r="F12" s="52"/>
      <c r="G12" s="52" t="s">
        <v>201</v>
      </c>
      <c r="H12" s="52"/>
      <c r="I12" s="52"/>
      <c r="J12" s="52"/>
      <c r="K12" s="52"/>
      <c r="L12" s="52"/>
      <c r="M12" s="52"/>
      <c r="N12" s="52"/>
      <c r="O12" s="52"/>
      <c r="P12" s="52"/>
      <c r="Q12" s="52"/>
      <c r="R12" s="52"/>
      <c r="S12" s="52"/>
      <c r="T12" s="52"/>
      <c r="U12" s="52"/>
      <c r="V12" s="52"/>
      <c r="W12" s="52"/>
      <c r="X12" s="52"/>
      <c r="Y12" s="52"/>
      <c r="Z12" s="52"/>
      <c r="AA12" s="52"/>
      <c r="AB12" s="52"/>
      <c r="AC12" s="52"/>
      <c r="AD12" s="52"/>
    </row>
    <row r="13" spans="1:30" ht="15.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row>
    <row r="14" spans="1:30" ht="15.75" customHeight="1">
      <c r="A14" s="53" t="s">
        <v>202</v>
      </c>
      <c r="B14" s="52"/>
      <c r="C14" s="52"/>
      <c r="D14" s="52"/>
      <c r="E14" s="52"/>
      <c r="F14" s="52" t="s">
        <v>203</v>
      </c>
      <c r="G14" s="52"/>
      <c r="H14" s="52"/>
      <c r="I14" s="52"/>
      <c r="J14" s="52"/>
      <c r="K14" s="52"/>
      <c r="L14" s="52"/>
      <c r="M14" s="52"/>
      <c r="N14" s="52"/>
      <c r="O14" s="52"/>
      <c r="P14" s="52"/>
      <c r="Q14" s="52"/>
      <c r="R14" s="52"/>
      <c r="S14" s="52"/>
      <c r="T14" s="52"/>
      <c r="U14" s="52"/>
      <c r="V14" s="52"/>
      <c r="W14" s="52"/>
      <c r="X14" s="52"/>
      <c r="Y14" s="52"/>
      <c r="Z14" s="52"/>
      <c r="AA14" s="52"/>
      <c r="AB14" s="52"/>
      <c r="AC14" s="52"/>
      <c r="AD14" s="52"/>
    </row>
    <row r="15" spans="1:30" ht="15.75" customHeight="1">
      <c r="A15" s="52"/>
      <c r="B15" s="52"/>
      <c r="C15" s="52"/>
      <c r="D15" s="52"/>
      <c r="E15" s="52"/>
      <c r="F15" s="52"/>
      <c r="G15" s="52" t="s">
        <v>204</v>
      </c>
      <c r="H15" s="52"/>
      <c r="I15" s="52"/>
      <c r="J15" s="52"/>
      <c r="K15" s="52"/>
      <c r="L15" s="52"/>
      <c r="M15" s="52"/>
      <c r="N15" s="52"/>
      <c r="O15" s="52"/>
      <c r="P15" s="52"/>
      <c r="Q15" s="52"/>
      <c r="R15" s="52"/>
      <c r="S15" s="52"/>
      <c r="T15" s="52"/>
      <c r="U15" s="52"/>
      <c r="V15" s="52"/>
      <c r="W15" s="52"/>
      <c r="X15" s="52"/>
      <c r="Y15" s="52"/>
      <c r="Z15" s="52"/>
      <c r="AA15" s="52"/>
      <c r="AB15" s="52"/>
      <c r="AC15" s="52"/>
      <c r="AD15" s="52"/>
    </row>
    <row r="16" spans="1:30" ht="15.75" customHeight="1">
      <c r="A16" s="52"/>
      <c r="B16" s="52"/>
      <c r="C16" s="52"/>
      <c r="D16" s="52"/>
      <c r="E16" s="52"/>
      <c r="F16" s="52"/>
      <c r="G16" s="52" t="s">
        <v>205</v>
      </c>
      <c r="H16" s="52"/>
      <c r="I16" s="52"/>
      <c r="J16" s="52"/>
      <c r="K16" s="52"/>
      <c r="L16" s="52"/>
      <c r="M16" s="52"/>
      <c r="N16" s="52"/>
      <c r="O16" s="52"/>
      <c r="P16" s="52"/>
      <c r="Q16" s="52"/>
      <c r="R16" s="52"/>
      <c r="S16" s="52"/>
      <c r="T16" s="52"/>
      <c r="U16" s="52"/>
      <c r="V16" s="52"/>
      <c r="W16" s="52"/>
      <c r="X16" s="52"/>
      <c r="Y16" s="52"/>
      <c r="Z16" s="52"/>
      <c r="AA16" s="52"/>
      <c r="AB16" s="52"/>
      <c r="AC16" s="52"/>
      <c r="AD16" s="52"/>
    </row>
    <row r="17" spans="1:30" ht="15.75" customHeight="1">
      <c r="A17" s="52"/>
      <c r="B17" s="52"/>
      <c r="C17" s="52"/>
      <c r="D17" s="52"/>
      <c r="E17" s="52"/>
      <c r="F17" s="52"/>
      <c r="G17" s="52" t="s">
        <v>206</v>
      </c>
      <c r="H17" s="52"/>
      <c r="I17" s="52"/>
      <c r="J17" s="52"/>
      <c r="K17" s="52"/>
      <c r="L17" s="52"/>
      <c r="M17" s="52"/>
      <c r="N17" s="52"/>
      <c r="O17" s="52"/>
      <c r="P17" s="52"/>
      <c r="Q17" s="52"/>
      <c r="R17" s="52"/>
      <c r="S17" s="52"/>
      <c r="T17" s="52"/>
      <c r="U17" s="52"/>
      <c r="V17" s="52"/>
      <c r="W17" s="52"/>
      <c r="X17" s="52"/>
      <c r="Y17" s="52"/>
      <c r="Z17" s="52"/>
      <c r="AA17" s="52"/>
      <c r="AB17" s="52"/>
      <c r="AC17" s="52"/>
      <c r="AD17" s="52"/>
    </row>
    <row r="18" spans="1:30" ht="15.75" customHeight="1">
      <c r="A18" s="52"/>
      <c r="B18" s="52"/>
      <c r="C18" s="52"/>
      <c r="D18" s="52"/>
      <c r="E18" s="52"/>
      <c r="F18" s="52"/>
      <c r="G18" s="52" t="s">
        <v>207</v>
      </c>
      <c r="H18" s="52"/>
      <c r="I18" s="52"/>
      <c r="J18" s="52"/>
      <c r="K18" s="52"/>
      <c r="L18" s="52"/>
      <c r="M18" s="52"/>
      <c r="N18" s="52"/>
      <c r="O18" s="52"/>
      <c r="P18" s="52"/>
      <c r="Q18" s="52"/>
      <c r="R18" s="52"/>
      <c r="S18" s="52"/>
      <c r="T18" s="52"/>
      <c r="U18" s="52"/>
      <c r="V18" s="52"/>
      <c r="W18" s="52"/>
      <c r="X18" s="52"/>
      <c r="Y18" s="52"/>
      <c r="Z18" s="52"/>
      <c r="AA18" s="52"/>
      <c r="AB18" s="52"/>
      <c r="AC18" s="52"/>
      <c r="AD18" s="52"/>
    </row>
    <row r="19" spans="1:30" ht="15.75" customHeight="1">
      <c r="A19" s="52"/>
      <c r="B19" s="52"/>
      <c r="C19" s="52"/>
      <c r="D19" s="52"/>
      <c r="E19" s="52"/>
      <c r="F19" s="52" t="s">
        <v>208</v>
      </c>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ht="15.75" customHeight="1">
      <c r="A20" s="52"/>
      <c r="B20" s="52"/>
      <c r="C20" s="52"/>
      <c r="D20" s="52"/>
      <c r="E20" s="52"/>
      <c r="F20" s="52"/>
      <c r="G20" s="52" t="s">
        <v>209</v>
      </c>
      <c r="H20" s="52"/>
      <c r="I20" s="52"/>
      <c r="J20" s="52"/>
      <c r="K20" s="52"/>
      <c r="L20" s="52"/>
      <c r="M20" s="52"/>
      <c r="N20" s="52"/>
      <c r="O20" s="52"/>
      <c r="P20" s="52"/>
      <c r="Q20" s="52"/>
      <c r="R20" s="52"/>
      <c r="S20" s="52"/>
      <c r="T20" s="52"/>
      <c r="U20" s="52"/>
      <c r="V20" s="52"/>
      <c r="W20" s="52"/>
      <c r="X20" s="52"/>
      <c r="Y20" s="52"/>
      <c r="Z20" s="52"/>
      <c r="AA20" s="52"/>
      <c r="AB20" s="52"/>
      <c r="AC20" s="52"/>
      <c r="AD20" s="52"/>
    </row>
    <row r="21" spans="1:30" ht="15.75" customHeight="1">
      <c r="A21" s="52"/>
      <c r="B21" s="52"/>
      <c r="C21" s="52"/>
      <c r="D21" s="52"/>
      <c r="E21" s="52"/>
      <c r="F21" s="52"/>
      <c r="G21" s="52" t="s">
        <v>210</v>
      </c>
      <c r="H21" s="52"/>
      <c r="I21" s="52"/>
      <c r="J21" s="52"/>
      <c r="K21" s="52"/>
      <c r="L21" s="52"/>
      <c r="M21" s="52"/>
      <c r="N21" s="52"/>
      <c r="O21" s="52"/>
      <c r="P21" s="52"/>
      <c r="Q21" s="52"/>
      <c r="R21" s="52"/>
      <c r="S21" s="52"/>
      <c r="T21" s="52"/>
      <c r="U21" s="52"/>
      <c r="V21" s="52"/>
      <c r="W21" s="52"/>
      <c r="X21" s="52"/>
      <c r="Y21" s="52"/>
      <c r="Z21" s="52"/>
      <c r="AA21" s="52"/>
      <c r="AB21" s="52"/>
      <c r="AC21" s="52"/>
      <c r="AD21" s="52"/>
    </row>
    <row r="22" spans="1:30" ht="15.75" customHeight="1">
      <c r="A22" s="52"/>
      <c r="B22" s="52"/>
      <c r="C22" s="52"/>
      <c r="D22" s="52"/>
      <c r="E22" s="52"/>
      <c r="F22" s="52"/>
      <c r="G22" s="52" t="s">
        <v>206</v>
      </c>
      <c r="H22" s="52"/>
      <c r="I22" s="52"/>
      <c r="J22" s="52"/>
      <c r="K22" s="52"/>
      <c r="L22" s="52"/>
      <c r="M22" s="52"/>
      <c r="N22" s="52"/>
      <c r="O22" s="52"/>
      <c r="P22" s="52"/>
      <c r="Q22" s="52"/>
      <c r="R22" s="52"/>
      <c r="S22" s="52"/>
      <c r="T22" s="52"/>
      <c r="U22" s="52"/>
      <c r="V22" s="52"/>
      <c r="W22" s="52"/>
      <c r="X22" s="52"/>
      <c r="Y22" s="52"/>
      <c r="Z22" s="52"/>
      <c r="AA22" s="52"/>
      <c r="AB22" s="52"/>
      <c r="AC22" s="52"/>
      <c r="AD22" s="52"/>
    </row>
    <row r="23" spans="1:30" ht="15.75" customHeight="1">
      <c r="A23" s="52"/>
      <c r="B23" s="52"/>
      <c r="C23" s="52"/>
      <c r="D23" s="52"/>
      <c r="E23" s="52"/>
      <c r="F23" s="52"/>
      <c r="G23" s="52" t="s">
        <v>207</v>
      </c>
      <c r="H23" s="52"/>
      <c r="I23" s="52"/>
      <c r="J23" s="52"/>
      <c r="K23" s="52"/>
      <c r="L23" s="52"/>
      <c r="M23" s="52"/>
      <c r="N23" s="52"/>
      <c r="O23" s="52"/>
      <c r="P23" s="52"/>
      <c r="Q23" s="52"/>
      <c r="R23" s="52"/>
      <c r="S23" s="52"/>
      <c r="T23" s="52"/>
      <c r="U23" s="52"/>
      <c r="V23" s="52"/>
      <c r="W23" s="52"/>
      <c r="X23" s="52"/>
      <c r="Y23" s="52"/>
      <c r="Z23" s="52"/>
      <c r="AA23" s="52"/>
      <c r="AB23" s="52"/>
      <c r="AC23" s="52"/>
      <c r="AD23" s="52"/>
    </row>
    <row r="24" spans="1:30" ht="15.75" customHeight="1">
      <c r="A24" s="52"/>
      <c r="B24" s="52"/>
      <c r="C24" s="52"/>
      <c r="D24" s="52"/>
      <c r="E24" s="52"/>
      <c r="F24" s="52" t="s">
        <v>211</v>
      </c>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30" ht="15.75" customHeight="1">
      <c r="A25" s="52"/>
      <c r="B25" s="52"/>
      <c r="C25" s="52"/>
      <c r="D25" s="52"/>
      <c r="E25" s="52"/>
      <c r="F25" s="52"/>
      <c r="G25" s="52" t="s">
        <v>212</v>
      </c>
      <c r="H25" s="52"/>
      <c r="I25" s="52"/>
      <c r="J25" s="52"/>
      <c r="K25" s="52"/>
      <c r="L25" s="52"/>
      <c r="M25" s="52"/>
      <c r="N25" s="52"/>
      <c r="O25" s="52"/>
      <c r="P25" s="52"/>
      <c r="Q25" s="52"/>
      <c r="R25" s="52"/>
      <c r="S25" s="52"/>
      <c r="T25" s="52"/>
      <c r="U25" s="52"/>
      <c r="V25" s="52"/>
      <c r="W25" s="52"/>
      <c r="X25" s="52"/>
      <c r="Y25" s="52"/>
      <c r="Z25" s="52"/>
      <c r="AA25" s="52"/>
      <c r="AB25" s="52"/>
      <c r="AC25" s="52"/>
      <c r="AD25" s="52"/>
    </row>
    <row r="26" spans="1:30"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27" spans="1:30" ht="15.75" customHeight="1">
      <c r="A27" s="53" t="s">
        <v>213</v>
      </c>
      <c r="B27" s="52"/>
      <c r="C27" s="52"/>
      <c r="D27" s="52"/>
      <c r="E27" s="52"/>
      <c r="F27" s="60" t="s">
        <v>240</v>
      </c>
      <c r="G27" s="52"/>
      <c r="H27" s="52"/>
      <c r="I27" s="52"/>
      <c r="J27" s="52"/>
      <c r="K27" s="52"/>
      <c r="L27" s="52"/>
      <c r="M27" s="52"/>
      <c r="N27" s="52"/>
      <c r="O27" s="52"/>
      <c r="P27" s="52"/>
      <c r="Q27" s="52"/>
      <c r="R27" s="52"/>
      <c r="S27" s="52"/>
      <c r="T27" s="52"/>
      <c r="U27" s="52"/>
      <c r="V27" s="52"/>
      <c r="W27" s="52"/>
      <c r="X27" s="52"/>
      <c r="Y27" s="52"/>
      <c r="Z27" s="52"/>
      <c r="AA27" s="52"/>
      <c r="AB27" s="52"/>
      <c r="AC27" s="52"/>
      <c r="AD27" s="52"/>
    </row>
    <row r="28" spans="1:30" ht="15.75" customHeight="1">
      <c r="A28" s="52"/>
      <c r="B28" s="52"/>
      <c r="C28" s="52"/>
      <c r="D28" s="52"/>
      <c r="E28" s="52"/>
      <c r="F28" s="52" t="s">
        <v>214</v>
      </c>
      <c r="G28" s="52"/>
      <c r="H28" s="52"/>
      <c r="I28" s="52"/>
      <c r="J28" s="52"/>
      <c r="K28" s="52"/>
      <c r="L28" s="52"/>
      <c r="M28" s="52"/>
      <c r="N28" s="52"/>
      <c r="O28" s="52"/>
      <c r="P28" s="52"/>
      <c r="Q28" s="52"/>
      <c r="R28" s="52"/>
      <c r="S28" s="52"/>
      <c r="T28" s="52"/>
      <c r="U28" s="52"/>
      <c r="V28" s="52"/>
      <c r="W28" s="52"/>
      <c r="X28" s="52"/>
      <c r="Y28" s="52"/>
      <c r="Z28" s="52"/>
      <c r="AA28" s="52"/>
      <c r="AB28" s="52"/>
      <c r="AC28" s="52"/>
      <c r="AD28" s="52"/>
    </row>
    <row r="29" spans="1:30" ht="15.75" customHeight="1">
      <c r="A29" s="52"/>
      <c r="B29" s="52"/>
      <c r="C29" s="52"/>
      <c r="D29" s="52"/>
      <c r="E29" s="52"/>
      <c r="F29" s="52" t="s">
        <v>215</v>
      </c>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30" ht="15.75" customHeight="1">
      <c r="A30" s="52"/>
      <c r="B30" s="52"/>
      <c r="C30" s="52"/>
      <c r="D30" s="52"/>
      <c r="E30" s="52"/>
      <c r="F30" s="52" t="s">
        <v>216</v>
      </c>
      <c r="G30" s="52"/>
      <c r="H30" s="52"/>
      <c r="I30" s="52"/>
      <c r="J30" s="52"/>
      <c r="K30" s="52"/>
      <c r="L30" s="52"/>
      <c r="M30" s="52"/>
      <c r="N30" s="52"/>
      <c r="O30" s="52"/>
      <c r="P30" s="52"/>
      <c r="Q30" s="52"/>
      <c r="R30" s="52"/>
      <c r="S30" s="52"/>
      <c r="T30" s="52"/>
      <c r="U30" s="52"/>
      <c r="V30" s="52"/>
      <c r="W30" s="52"/>
      <c r="X30" s="52"/>
      <c r="Y30" s="52"/>
      <c r="Z30" s="52"/>
      <c r="AA30" s="52"/>
      <c r="AB30" s="52"/>
      <c r="AC30" s="52"/>
      <c r="AD30" s="52"/>
    </row>
    <row r="31" spans="1:30" ht="15.75" customHeight="1">
      <c r="A31" s="52"/>
      <c r="B31" s="52"/>
      <c r="C31" s="52"/>
      <c r="D31" s="52"/>
      <c r="E31" s="52"/>
      <c r="F31" s="52"/>
      <c r="G31" s="52" t="s">
        <v>217</v>
      </c>
      <c r="H31" s="52"/>
      <c r="I31" s="52"/>
      <c r="J31" s="52"/>
      <c r="K31" s="52"/>
      <c r="L31" s="52"/>
      <c r="M31" s="52"/>
      <c r="N31" s="52"/>
      <c r="O31" s="52"/>
      <c r="P31" s="52"/>
      <c r="Q31" s="52"/>
      <c r="R31" s="52"/>
      <c r="S31" s="52"/>
      <c r="T31" s="52"/>
      <c r="U31" s="52"/>
      <c r="V31" s="52"/>
      <c r="W31" s="52"/>
      <c r="X31" s="52"/>
      <c r="Y31" s="52"/>
      <c r="Z31" s="52"/>
      <c r="AA31" s="52"/>
      <c r="AB31" s="52"/>
      <c r="AC31" s="52"/>
      <c r="AD31" s="52"/>
    </row>
    <row r="32" spans="1:30" ht="15.75" customHeight="1">
      <c r="A32" s="52"/>
      <c r="B32" s="52"/>
      <c r="C32" s="52"/>
      <c r="D32" s="52"/>
      <c r="E32" s="52"/>
      <c r="F32" s="59"/>
      <c r="G32" s="52"/>
      <c r="H32" s="52"/>
      <c r="I32" s="52"/>
      <c r="J32" s="52"/>
      <c r="K32" s="52"/>
      <c r="L32" s="52"/>
      <c r="M32" s="52"/>
      <c r="N32" s="52"/>
      <c r="O32" s="52"/>
      <c r="P32" s="52"/>
      <c r="Q32" s="52"/>
      <c r="R32" s="52"/>
      <c r="S32" s="52"/>
      <c r="T32" s="52"/>
      <c r="U32" s="52"/>
      <c r="V32" s="52"/>
      <c r="W32" s="52"/>
      <c r="X32" s="52"/>
      <c r="Y32" s="52"/>
      <c r="Z32" s="52"/>
      <c r="AA32" s="52"/>
      <c r="AB32" s="52"/>
      <c r="AC32" s="52"/>
      <c r="AD32" s="52"/>
    </row>
    <row r="33" spans="1:30" ht="15.75" customHeight="1">
      <c r="A33" s="53" t="s">
        <v>218</v>
      </c>
      <c r="B33" s="52"/>
      <c r="C33" s="52"/>
      <c r="D33" s="52"/>
      <c r="E33" s="52"/>
      <c r="F33" s="52" t="s">
        <v>219</v>
      </c>
      <c r="G33" s="52"/>
      <c r="H33" s="52"/>
      <c r="I33" s="52"/>
      <c r="J33" s="52"/>
      <c r="K33" s="52"/>
      <c r="L33" s="52"/>
      <c r="M33" s="52"/>
      <c r="N33" s="52"/>
      <c r="O33" s="52"/>
      <c r="P33" s="52"/>
      <c r="Q33" s="52"/>
      <c r="R33" s="52"/>
      <c r="S33" s="52"/>
      <c r="T33" s="52"/>
      <c r="U33" s="52"/>
      <c r="V33" s="52"/>
      <c r="W33" s="52"/>
      <c r="X33" s="52"/>
      <c r="Y33" s="52"/>
      <c r="Z33" s="52"/>
      <c r="AA33" s="52"/>
      <c r="AB33" s="52"/>
      <c r="AC33" s="52"/>
      <c r="AD33" s="52"/>
    </row>
    <row r="34" spans="1:30" ht="15.75" customHeight="1">
      <c r="A34" s="52"/>
      <c r="B34" s="52"/>
      <c r="C34" s="52"/>
      <c r="D34" s="52"/>
      <c r="E34" s="52"/>
      <c r="F34" s="52" t="s">
        <v>220</v>
      </c>
      <c r="G34" s="52"/>
      <c r="H34" s="52"/>
      <c r="I34" s="52"/>
      <c r="J34" s="52"/>
      <c r="K34" s="52"/>
      <c r="L34" s="52"/>
      <c r="M34" s="52"/>
      <c r="N34" s="52"/>
      <c r="O34" s="52"/>
      <c r="P34" s="52"/>
      <c r="Q34" s="52"/>
      <c r="R34" s="52"/>
      <c r="S34" s="52"/>
      <c r="T34" s="52"/>
      <c r="U34" s="52"/>
      <c r="V34" s="52"/>
      <c r="W34" s="52"/>
      <c r="X34" s="52"/>
      <c r="Y34" s="52"/>
      <c r="Z34" s="52"/>
      <c r="AA34" s="52"/>
      <c r="AB34" s="52"/>
      <c r="AC34" s="52"/>
      <c r="AD34" s="52"/>
    </row>
    <row r="35" spans="1:30" ht="15.75" customHeight="1">
      <c r="A35" s="52"/>
      <c r="B35" s="52"/>
      <c r="C35" s="52"/>
      <c r="D35" s="52"/>
      <c r="E35" s="52"/>
      <c r="F35" s="52"/>
      <c r="G35" s="52" t="s">
        <v>221</v>
      </c>
      <c r="H35" s="52"/>
      <c r="I35" s="52"/>
      <c r="J35" s="52"/>
      <c r="K35" s="52"/>
      <c r="L35" s="52"/>
      <c r="M35" s="52"/>
      <c r="N35" s="52"/>
      <c r="O35" s="52"/>
      <c r="P35" s="52"/>
      <c r="Q35" s="52"/>
      <c r="R35" s="52"/>
      <c r="S35" s="52"/>
      <c r="T35" s="52"/>
      <c r="U35" s="52"/>
      <c r="V35" s="52"/>
      <c r="W35" s="52"/>
      <c r="X35" s="52"/>
      <c r="Y35" s="52"/>
      <c r="Z35" s="52"/>
      <c r="AA35" s="52"/>
      <c r="AB35" s="52"/>
      <c r="AC35" s="52"/>
      <c r="AD35" s="52"/>
    </row>
    <row r="36" spans="1:30" ht="15.75" customHeight="1">
      <c r="A36" s="52"/>
      <c r="B36" s="52"/>
      <c r="C36" s="52"/>
      <c r="D36" s="52"/>
      <c r="E36" s="52"/>
      <c r="F36" s="52"/>
      <c r="G36" s="52" t="s">
        <v>222</v>
      </c>
      <c r="H36" s="52"/>
      <c r="I36" s="52"/>
      <c r="J36" s="52"/>
      <c r="K36" s="52"/>
      <c r="L36" s="52"/>
      <c r="M36" s="52"/>
      <c r="N36" s="52"/>
      <c r="O36" s="52"/>
      <c r="P36" s="52"/>
      <c r="Q36" s="52"/>
      <c r="R36" s="52"/>
      <c r="S36" s="52"/>
      <c r="T36" s="52"/>
      <c r="U36" s="52"/>
      <c r="V36" s="52"/>
      <c r="W36" s="52"/>
      <c r="X36" s="52"/>
      <c r="Y36" s="52"/>
      <c r="Z36" s="52"/>
      <c r="AA36" s="52"/>
      <c r="AB36" s="52"/>
      <c r="AC36" s="52"/>
      <c r="AD36" s="52"/>
    </row>
    <row r="37" spans="1:30" ht="15.75" customHeight="1">
      <c r="A37" s="52"/>
      <c r="B37" s="52"/>
      <c r="C37" s="52"/>
      <c r="D37" s="52"/>
      <c r="E37" s="52"/>
      <c r="F37" s="52" t="s">
        <v>223</v>
      </c>
      <c r="G37" s="52"/>
      <c r="H37" s="52"/>
      <c r="I37" s="52"/>
      <c r="J37" s="52"/>
      <c r="K37" s="52"/>
      <c r="L37" s="52"/>
      <c r="M37" s="52"/>
      <c r="N37" s="52"/>
      <c r="O37" s="52"/>
      <c r="P37" s="52"/>
      <c r="Q37" s="52"/>
      <c r="R37" s="52"/>
      <c r="S37" s="52"/>
      <c r="T37" s="52"/>
      <c r="U37" s="52"/>
      <c r="V37" s="52"/>
      <c r="W37" s="52"/>
      <c r="X37" s="52"/>
      <c r="Y37" s="52"/>
      <c r="Z37" s="52"/>
      <c r="AA37" s="52"/>
      <c r="AB37" s="52"/>
      <c r="AC37" s="52"/>
      <c r="AD37" s="52"/>
    </row>
    <row r="38" spans="1:30" ht="15.75" customHeight="1">
      <c r="A38" s="52"/>
      <c r="B38" s="52"/>
      <c r="C38" s="52"/>
      <c r="D38" s="52"/>
      <c r="E38" s="52"/>
      <c r="F38" s="52" t="s">
        <v>224</v>
      </c>
      <c r="G38" s="52"/>
      <c r="H38" s="52"/>
      <c r="I38" s="52"/>
      <c r="J38" s="52"/>
      <c r="K38" s="52"/>
      <c r="L38" s="52"/>
      <c r="M38" s="52"/>
      <c r="N38" s="52"/>
      <c r="O38" s="52"/>
      <c r="P38" s="52"/>
      <c r="Q38" s="52"/>
      <c r="R38" s="52"/>
      <c r="S38" s="52"/>
      <c r="T38" s="52"/>
      <c r="U38" s="52"/>
      <c r="V38" s="52"/>
      <c r="W38" s="52"/>
      <c r="X38" s="52"/>
      <c r="Y38" s="52"/>
      <c r="Z38" s="52"/>
      <c r="AA38" s="52"/>
      <c r="AB38" s="52"/>
      <c r="AC38" s="52"/>
      <c r="AD38" s="52"/>
    </row>
    <row r="39" spans="1:30" ht="15.75" customHeight="1">
      <c r="A39" s="52"/>
      <c r="B39" s="52"/>
      <c r="C39" s="52"/>
      <c r="D39" s="52"/>
      <c r="E39" s="52"/>
      <c r="F39" s="52"/>
      <c r="G39" s="52" t="s">
        <v>225</v>
      </c>
      <c r="H39" s="52"/>
      <c r="I39" s="52"/>
      <c r="J39" s="52"/>
      <c r="K39" s="52"/>
      <c r="L39" s="52"/>
      <c r="M39" s="52"/>
      <c r="N39" s="52"/>
      <c r="O39" s="52"/>
      <c r="P39" s="52"/>
      <c r="Q39" s="52"/>
      <c r="R39" s="52"/>
      <c r="S39" s="52"/>
      <c r="T39" s="52"/>
      <c r="U39" s="52"/>
      <c r="V39" s="52"/>
      <c r="W39" s="52"/>
      <c r="X39" s="52"/>
      <c r="Y39" s="52"/>
      <c r="Z39" s="52"/>
      <c r="AA39" s="52"/>
      <c r="AB39" s="52"/>
      <c r="AC39" s="52"/>
      <c r="AD39" s="52"/>
    </row>
    <row r="40" spans="1:30" ht="15.75" customHeight="1">
      <c r="A40" s="53" t="s">
        <v>226</v>
      </c>
      <c r="B40" s="52"/>
      <c r="C40" s="52"/>
      <c r="D40" s="52"/>
      <c r="E40" s="52"/>
      <c r="F40" s="52" t="s">
        <v>227</v>
      </c>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ht="15.75" customHeight="1">
      <c r="A41" s="52"/>
      <c r="B41" s="52"/>
      <c r="C41" s="52"/>
      <c r="D41" s="52"/>
      <c r="E41" s="52"/>
      <c r="F41" s="52"/>
      <c r="G41" s="52" t="s">
        <v>228</v>
      </c>
      <c r="H41" s="52"/>
      <c r="I41" s="52"/>
      <c r="J41" s="52"/>
      <c r="K41" s="52"/>
      <c r="L41" s="52"/>
      <c r="M41" s="52"/>
      <c r="N41" s="52"/>
      <c r="O41" s="52"/>
      <c r="P41" s="52"/>
      <c r="Q41" s="52"/>
      <c r="R41" s="52"/>
      <c r="S41" s="52"/>
      <c r="T41" s="52"/>
      <c r="U41" s="52"/>
      <c r="V41" s="52"/>
      <c r="W41" s="52"/>
      <c r="X41" s="52"/>
      <c r="Y41" s="52"/>
      <c r="Z41" s="52"/>
      <c r="AA41" s="52"/>
      <c r="AB41" s="52"/>
      <c r="AC41" s="52"/>
      <c r="AD41" s="52"/>
    </row>
    <row r="42" spans="1:30" ht="15.75" customHeight="1">
      <c r="A42" s="52"/>
      <c r="B42" s="52"/>
      <c r="C42" s="52"/>
      <c r="D42" s="52"/>
      <c r="E42" s="52"/>
      <c r="F42" s="52"/>
      <c r="G42" s="52" t="s">
        <v>229</v>
      </c>
      <c r="H42" s="52"/>
      <c r="I42" s="52"/>
      <c r="J42" s="52"/>
      <c r="K42" s="52"/>
      <c r="L42" s="52"/>
      <c r="M42" s="52"/>
      <c r="N42" s="52"/>
      <c r="O42" s="52"/>
      <c r="P42" s="52"/>
      <c r="Q42" s="52"/>
      <c r="R42" s="52"/>
      <c r="S42" s="52"/>
      <c r="T42" s="52"/>
      <c r="U42" s="52"/>
      <c r="V42" s="52"/>
      <c r="W42" s="52"/>
      <c r="X42" s="52"/>
      <c r="Y42" s="52"/>
      <c r="Z42" s="52"/>
      <c r="AA42" s="52"/>
      <c r="AB42" s="52"/>
      <c r="AC42" s="52"/>
      <c r="AD42" s="52"/>
    </row>
    <row r="43" spans="1:30" ht="15.75" customHeight="1">
      <c r="A43" s="52"/>
      <c r="B43" s="52"/>
      <c r="C43" s="52"/>
      <c r="D43" s="52"/>
      <c r="E43" s="52"/>
      <c r="F43" s="52"/>
      <c r="G43" s="54" t="s">
        <v>230</v>
      </c>
      <c r="H43" s="54"/>
      <c r="I43" s="54"/>
      <c r="J43" s="54"/>
      <c r="K43" s="54" t="s">
        <v>241</v>
      </c>
      <c r="L43" s="54"/>
      <c r="M43" s="54"/>
      <c r="N43" s="54"/>
      <c r="O43" s="52"/>
      <c r="P43" s="52"/>
      <c r="Q43" s="52"/>
      <c r="R43" s="52"/>
      <c r="S43" s="52"/>
      <c r="T43" s="52"/>
      <c r="U43" s="52"/>
      <c r="V43" s="52"/>
      <c r="W43" s="52"/>
      <c r="X43" s="52"/>
      <c r="Y43" s="52"/>
      <c r="Z43" s="52"/>
      <c r="AA43" s="52"/>
      <c r="AB43" s="52"/>
      <c r="AC43" s="52"/>
      <c r="AD43" s="52"/>
    </row>
    <row r="44" spans="1:30" ht="15.75" customHeight="1">
      <c r="A44" s="52"/>
      <c r="B44" s="52"/>
      <c r="C44" s="52"/>
      <c r="D44" s="52"/>
      <c r="E44" s="52"/>
      <c r="F44" s="52" t="s">
        <v>231</v>
      </c>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1:30" ht="15.75" customHeight="1">
      <c r="A45" s="52"/>
      <c r="B45" s="52"/>
      <c r="C45" s="52"/>
      <c r="D45" s="52"/>
      <c r="E45" s="52"/>
      <c r="F45" s="52"/>
      <c r="G45" s="52" t="s">
        <v>232</v>
      </c>
      <c r="H45" s="52"/>
      <c r="I45" s="52"/>
      <c r="J45" s="52"/>
      <c r="K45" s="52"/>
      <c r="L45" s="52"/>
      <c r="M45" s="52"/>
      <c r="N45" s="52"/>
      <c r="O45" s="52"/>
      <c r="P45" s="52"/>
      <c r="Q45" s="52"/>
      <c r="R45" s="52"/>
      <c r="S45" s="52"/>
      <c r="T45" s="52"/>
      <c r="U45" s="52"/>
      <c r="V45" s="52"/>
      <c r="W45" s="52"/>
      <c r="X45" s="52"/>
      <c r="Y45" s="52"/>
      <c r="Z45" s="52"/>
      <c r="AA45" s="52"/>
      <c r="AB45" s="52"/>
      <c r="AC45" s="52"/>
      <c r="AD45" s="52"/>
    </row>
    <row r="46" spans="1:30" ht="15.75" customHeight="1">
      <c r="A46" s="52"/>
      <c r="B46" s="52"/>
      <c r="C46" s="52"/>
      <c r="D46" s="52"/>
      <c r="E46" s="52"/>
      <c r="F46" s="52" t="s">
        <v>233</v>
      </c>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0" ht="15.75" customHeight="1">
      <c r="A47" s="52"/>
      <c r="B47" s="52"/>
      <c r="C47" s="52"/>
      <c r="D47" s="52"/>
      <c r="E47" s="52"/>
      <c r="F47" s="52"/>
      <c r="G47" s="52" t="s">
        <v>234</v>
      </c>
      <c r="H47" s="52"/>
      <c r="I47" s="52"/>
      <c r="J47" s="52"/>
      <c r="K47" s="52"/>
      <c r="L47" s="52"/>
      <c r="M47" s="52"/>
      <c r="N47" s="52"/>
      <c r="O47" s="52"/>
      <c r="P47" s="52"/>
      <c r="Q47" s="52"/>
      <c r="R47" s="52"/>
      <c r="S47" s="52"/>
      <c r="T47" s="52"/>
      <c r="U47" s="52"/>
      <c r="V47" s="52"/>
      <c r="W47" s="52"/>
      <c r="X47" s="52"/>
      <c r="Y47" s="52"/>
      <c r="Z47" s="52"/>
      <c r="AA47" s="52"/>
      <c r="AB47" s="52"/>
      <c r="AC47" s="52"/>
      <c r="AD47" s="52"/>
    </row>
    <row r="48" spans="1:30" ht="15.75" customHeight="1">
      <c r="A48" s="53" t="s">
        <v>235</v>
      </c>
      <c r="B48" s="52"/>
      <c r="C48" s="52"/>
      <c r="D48" s="52"/>
      <c r="E48" s="52"/>
      <c r="F48" s="52" t="s">
        <v>236</v>
      </c>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0" ht="15.75" customHeight="1">
      <c r="A49" s="52"/>
      <c r="B49" s="52"/>
      <c r="C49" s="52"/>
      <c r="D49" s="52"/>
      <c r="E49" s="52"/>
      <c r="F49" s="52" t="s">
        <v>237</v>
      </c>
      <c r="G49" s="52"/>
      <c r="H49" s="52"/>
      <c r="I49" s="52"/>
      <c r="J49" s="52"/>
      <c r="K49" s="52"/>
      <c r="L49" s="52"/>
      <c r="M49" s="52"/>
      <c r="N49" s="52"/>
      <c r="O49" s="52"/>
      <c r="P49" s="52"/>
      <c r="Q49" s="52"/>
      <c r="R49" s="52"/>
      <c r="S49" s="52"/>
      <c r="T49" s="52"/>
      <c r="U49" s="52"/>
      <c r="V49" s="52"/>
      <c r="W49" s="52"/>
      <c r="X49" s="52"/>
      <c r="Y49" s="52"/>
      <c r="Z49" s="52"/>
      <c r="AA49" s="52"/>
      <c r="AB49" s="52"/>
      <c r="AC49" s="52"/>
      <c r="AD49" s="52"/>
    </row>
    <row r="50" spans="1:30" ht="15.75" customHeight="1">
      <c r="A50" s="52"/>
      <c r="B50" s="52"/>
      <c r="C50" s="52"/>
      <c r="D50" s="52"/>
      <c r="E50" s="52"/>
      <c r="F50" s="52"/>
      <c r="G50" s="52" t="s">
        <v>238</v>
      </c>
      <c r="H50" s="52"/>
      <c r="I50" s="52"/>
      <c r="J50" s="52"/>
      <c r="K50" s="52"/>
      <c r="L50" s="52"/>
      <c r="M50" s="52"/>
      <c r="N50" s="52"/>
      <c r="O50" s="52"/>
      <c r="P50" s="52"/>
      <c r="Q50" s="52"/>
      <c r="R50" s="52"/>
      <c r="S50" s="52"/>
      <c r="T50" s="52"/>
      <c r="U50" s="52"/>
      <c r="V50" s="52"/>
      <c r="W50" s="52"/>
      <c r="X50" s="52"/>
      <c r="Y50" s="52"/>
      <c r="Z50" s="52"/>
      <c r="AA50" s="52"/>
      <c r="AB50" s="52"/>
      <c r="AC50" s="52"/>
      <c r="AD50" s="52"/>
    </row>
    <row r="51" spans="1:30" ht="15.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row>
  </sheetData>
  <sheetProtection/>
  <mergeCells count="1">
    <mergeCell ref="A1:AD2"/>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O20"/>
  <sheetViews>
    <sheetView zoomScalePageLayoutView="0" workbookViewId="0" topLeftCell="A1">
      <selection activeCell="J9" sqref="J9"/>
    </sheetView>
  </sheetViews>
  <sheetFormatPr defaultColWidth="9.140625" defaultRowHeight="15"/>
  <cols>
    <col min="1" max="10" width="2.7109375" style="0" customWidth="1"/>
  </cols>
  <sheetData>
    <row r="1" spans="1:10" ht="13.5">
      <c r="A1" s="89" t="s">
        <v>177</v>
      </c>
      <c r="B1" s="89"/>
      <c r="C1" s="89"/>
      <c r="D1" s="89"/>
      <c r="E1" s="89"/>
      <c r="F1" s="89"/>
      <c r="G1" s="89"/>
      <c r="H1" s="89"/>
      <c r="I1" s="89"/>
      <c r="J1" s="89"/>
    </row>
    <row r="2" spans="1:10" ht="13.5">
      <c r="A2" s="89"/>
      <c r="B2" s="89"/>
      <c r="C2" s="89"/>
      <c r="D2" s="89"/>
      <c r="E2" s="89"/>
      <c r="F2" s="89"/>
      <c r="G2" s="89"/>
      <c r="H2" s="89"/>
      <c r="I2" s="89"/>
      <c r="J2" s="89"/>
    </row>
    <row r="3" spans="1:8" s="56" customFormat="1" ht="13.5">
      <c r="A3" s="55" t="s">
        <v>178</v>
      </c>
      <c r="H3" s="56" t="s">
        <v>242</v>
      </c>
    </row>
    <row r="4" s="56" customFormat="1" ht="13.5"/>
    <row r="5" spans="2:15" s="56" customFormat="1" ht="13.5">
      <c r="B5" s="58" t="s">
        <v>179</v>
      </c>
      <c r="C5" s="58"/>
      <c r="D5" s="58"/>
      <c r="E5" s="58"/>
      <c r="F5" s="58"/>
      <c r="G5" s="58"/>
      <c r="H5" s="58"/>
      <c r="I5" s="58"/>
      <c r="J5" s="58"/>
      <c r="K5" s="58"/>
      <c r="L5" s="58"/>
      <c r="M5" s="58"/>
      <c r="N5" s="58"/>
      <c r="O5" s="58"/>
    </row>
    <row r="6" spans="2:15" s="56" customFormat="1" ht="13.5">
      <c r="B6" s="58"/>
      <c r="C6" s="58"/>
      <c r="D6" s="58"/>
      <c r="E6" s="58"/>
      <c r="F6" s="58"/>
      <c r="G6" s="58"/>
      <c r="H6" s="58"/>
      <c r="I6" s="58"/>
      <c r="J6" s="58"/>
      <c r="K6" s="58"/>
      <c r="L6" s="58"/>
      <c r="M6" s="58"/>
      <c r="N6" s="58"/>
      <c r="O6" s="58"/>
    </row>
    <row r="7" spans="2:15" s="56" customFormat="1" ht="13.5">
      <c r="B7" s="58" t="s">
        <v>185</v>
      </c>
      <c r="C7" s="58"/>
      <c r="D7" s="58"/>
      <c r="E7" s="58"/>
      <c r="F7" s="58"/>
      <c r="G7" s="58"/>
      <c r="H7" s="58"/>
      <c r="I7" s="58"/>
      <c r="J7" s="58"/>
      <c r="K7" s="58"/>
      <c r="L7" s="58"/>
      <c r="M7" s="58"/>
      <c r="N7" s="58"/>
      <c r="O7" s="58"/>
    </row>
    <row r="8" spans="2:15" s="56" customFormat="1" ht="13.5">
      <c r="B8" s="58"/>
      <c r="C8" s="58"/>
      <c r="D8" s="58"/>
      <c r="E8" s="58"/>
      <c r="F8" s="58"/>
      <c r="G8" s="58"/>
      <c r="H8" s="58"/>
      <c r="I8" s="58"/>
      <c r="J8" s="58"/>
      <c r="K8" s="58"/>
      <c r="L8" s="58"/>
      <c r="M8" s="58"/>
      <c r="N8" s="58"/>
      <c r="O8" s="58"/>
    </row>
    <row r="9" s="56" customFormat="1" ht="13.5">
      <c r="B9" s="56" t="s">
        <v>186</v>
      </c>
    </row>
    <row r="10" s="56" customFormat="1" ht="13.5"/>
    <row r="11" spans="3:11" s="56" customFormat="1" ht="13.5">
      <c r="C11" s="57" t="s">
        <v>180</v>
      </c>
      <c r="D11"/>
      <c r="E11"/>
      <c r="F11"/>
      <c r="G11"/>
      <c r="H11"/>
      <c r="I11"/>
      <c r="J11"/>
      <c r="K11"/>
    </row>
    <row r="13" ht="13.5">
      <c r="C13" t="s">
        <v>183</v>
      </c>
    </row>
    <row r="18" ht="13.5">
      <c r="A18" s="55" t="s">
        <v>181</v>
      </c>
    </row>
    <row r="19" ht="13.5">
      <c r="B19" t="s">
        <v>187</v>
      </c>
    </row>
    <row r="20" ht="13.5">
      <c r="B20" t="s">
        <v>182</v>
      </c>
    </row>
  </sheetData>
  <sheetProtection/>
  <mergeCells count="1">
    <mergeCell ref="A1:J2"/>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L24" sqref="L24"/>
    </sheetView>
  </sheetViews>
  <sheetFormatPr defaultColWidth="9.140625" defaultRowHeight="15"/>
  <cols>
    <col min="1" max="1" width="9.8515625" style="0" bestFit="1" customWidth="1"/>
    <col min="2" max="2" width="23.7109375" style="0" bestFit="1" customWidth="1"/>
    <col min="3" max="3" width="2.421875" style="0" customWidth="1"/>
    <col min="4" max="4" width="9.8515625" style="0" bestFit="1" customWidth="1"/>
    <col min="5" max="5" width="23.7109375" style="0" bestFit="1" customWidth="1"/>
    <col min="6" max="6" width="2.421875" style="0" customWidth="1"/>
    <col min="7" max="7" width="9.8515625" style="0" bestFit="1" customWidth="1"/>
    <col min="8" max="8" width="23.7109375" style="0" bestFit="1" customWidth="1"/>
  </cols>
  <sheetData>
    <row r="1" spans="1:8" ht="13.5">
      <c r="A1" s="24" t="s">
        <v>6</v>
      </c>
      <c r="B1" s="24" t="s">
        <v>7</v>
      </c>
      <c r="D1" s="24" t="s">
        <v>6</v>
      </c>
      <c r="E1" s="24" t="s">
        <v>7</v>
      </c>
      <c r="G1" s="24" t="s">
        <v>6</v>
      </c>
      <c r="H1" s="24" t="s">
        <v>7</v>
      </c>
    </row>
    <row r="2" spans="1:8" ht="13.5">
      <c r="A2" s="3">
        <v>1</v>
      </c>
      <c r="B2" s="3" t="s">
        <v>38</v>
      </c>
      <c r="D2" s="3">
        <v>9</v>
      </c>
      <c r="E2" s="3" t="s">
        <v>46</v>
      </c>
      <c r="G2" s="3">
        <v>24</v>
      </c>
      <c r="H2" s="3" t="s">
        <v>61</v>
      </c>
    </row>
    <row r="3" spans="1:8" ht="13.5">
      <c r="A3" s="3">
        <v>2</v>
      </c>
      <c r="B3" s="3" t="s">
        <v>39</v>
      </c>
      <c r="D3" s="3">
        <v>10</v>
      </c>
      <c r="E3" s="3" t="s">
        <v>47</v>
      </c>
      <c r="G3" s="3">
        <v>25</v>
      </c>
      <c r="H3" s="3" t="s">
        <v>62</v>
      </c>
    </row>
    <row r="4" spans="1:8" ht="13.5">
      <c r="A4" s="3">
        <v>3</v>
      </c>
      <c r="B4" s="3" t="s">
        <v>40</v>
      </c>
      <c r="D4" s="3">
        <v>11</v>
      </c>
      <c r="E4" s="3" t="s">
        <v>48</v>
      </c>
      <c r="G4" s="3">
        <v>26</v>
      </c>
      <c r="H4" s="3" t="s">
        <v>63</v>
      </c>
    </row>
    <row r="5" spans="1:8" ht="13.5">
      <c r="A5" s="3">
        <v>4</v>
      </c>
      <c r="B5" s="3" t="s">
        <v>41</v>
      </c>
      <c r="D5" s="3">
        <v>12</v>
      </c>
      <c r="E5" s="3" t="s">
        <v>49</v>
      </c>
      <c r="G5" s="3">
        <v>27</v>
      </c>
      <c r="H5" s="3" t="s">
        <v>64</v>
      </c>
    </row>
    <row r="6" spans="1:8" ht="13.5">
      <c r="A6" s="27">
        <v>5</v>
      </c>
      <c r="B6" s="27" t="s">
        <v>42</v>
      </c>
      <c r="D6" s="3">
        <v>13</v>
      </c>
      <c r="E6" s="3" t="s">
        <v>50</v>
      </c>
      <c r="G6" s="3">
        <v>28</v>
      </c>
      <c r="H6" s="3" t="s">
        <v>65</v>
      </c>
    </row>
    <row r="7" spans="1:8" ht="13.5">
      <c r="A7" s="27">
        <v>6</v>
      </c>
      <c r="B7" s="27" t="s">
        <v>43</v>
      </c>
      <c r="D7" s="3">
        <v>14</v>
      </c>
      <c r="E7" s="3" t="s">
        <v>51</v>
      </c>
      <c r="G7" s="3">
        <v>29</v>
      </c>
      <c r="H7" s="3" t="s">
        <v>66</v>
      </c>
    </row>
    <row r="8" spans="1:8" ht="13.5">
      <c r="A8" s="27">
        <v>7</v>
      </c>
      <c r="B8" s="27" t="s">
        <v>44</v>
      </c>
      <c r="D8" s="3">
        <v>15</v>
      </c>
      <c r="E8" s="3" t="s">
        <v>52</v>
      </c>
      <c r="G8" s="3">
        <v>30</v>
      </c>
      <c r="H8" s="3" t="s">
        <v>67</v>
      </c>
    </row>
    <row r="9" spans="1:8" ht="13.5">
      <c r="A9" s="27">
        <v>8</v>
      </c>
      <c r="B9" s="27" t="s">
        <v>45</v>
      </c>
      <c r="D9" s="3">
        <v>16</v>
      </c>
      <c r="E9" s="3" t="s">
        <v>53</v>
      </c>
      <c r="G9" s="3">
        <v>31</v>
      </c>
      <c r="H9" s="3" t="s">
        <v>68</v>
      </c>
    </row>
    <row r="10" spans="4:8" ht="13.5">
      <c r="D10" s="27">
        <v>17</v>
      </c>
      <c r="E10" s="27" t="s">
        <v>54</v>
      </c>
      <c r="G10" s="3">
        <v>32</v>
      </c>
      <c r="H10" s="3" t="s">
        <v>69</v>
      </c>
    </row>
    <row r="11" spans="4:8" ht="13.5">
      <c r="D11" s="27">
        <v>18</v>
      </c>
      <c r="E11" s="27" t="s">
        <v>55</v>
      </c>
      <c r="G11" s="3">
        <v>33</v>
      </c>
      <c r="H11" s="3" t="s">
        <v>70</v>
      </c>
    </row>
    <row r="12" spans="4:8" ht="13.5">
      <c r="D12" s="27">
        <v>19</v>
      </c>
      <c r="E12" s="27" t="s">
        <v>56</v>
      </c>
      <c r="G12" s="3">
        <v>34</v>
      </c>
      <c r="H12" s="3" t="s">
        <v>71</v>
      </c>
    </row>
    <row r="13" spans="4:8" ht="13.5">
      <c r="D13" s="27">
        <v>20</v>
      </c>
      <c r="E13" s="27" t="s">
        <v>57</v>
      </c>
      <c r="G13" s="27">
        <v>35</v>
      </c>
      <c r="H13" s="27" t="s">
        <v>72</v>
      </c>
    </row>
    <row r="14" spans="4:8" ht="13.5">
      <c r="D14" s="27">
        <v>21</v>
      </c>
      <c r="E14" s="27" t="s">
        <v>58</v>
      </c>
      <c r="G14" s="27">
        <v>36</v>
      </c>
      <c r="H14" s="27" t="s">
        <v>73</v>
      </c>
    </row>
    <row r="15" spans="4:8" ht="13.5">
      <c r="D15" s="27">
        <v>22</v>
      </c>
      <c r="E15" s="27" t="s">
        <v>59</v>
      </c>
      <c r="G15" s="27">
        <v>37</v>
      </c>
      <c r="H15" s="27" t="s">
        <v>74</v>
      </c>
    </row>
    <row r="16" spans="4:8" ht="13.5">
      <c r="D16" s="27">
        <v>23</v>
      </c>
      <c r="E16" s="27" t="s">
        <v>60</v>
      </c>
      <c r="G16" s="27">
        <v>38</v>
      </c>
      <c r="H16" s="27" t="s">
        <v>75</v>
      </c>
    </row>
    <row r="17" spans="7:8" ht="13.5">
      <c r="G17" s="27">
        <v>39</v>
      </c>
      <c r="H17" s="27" t="s">
        <v>76</v>
      </c>
    </row>
    <row r="18" spans="7:8" ht="13.5">
      <c r="G18" s="27">
        <v>40</v>
      </c>
      <c r="H18" s="27" t="s">
        <v>77</v>
      </c>
    </row>
    <row r="19" spans="7:8" ht="13.5">
      <c r="G19" s="27">
        <v>41</v>
      </c>
      <c r="H19" s="27" t="s">
        <v>78</v>
      </c>
    </row>
    <row r="20" spans="7:8" ht="13.5">
      <c r="G20" s="27">
        <v>42</v>
      </c>
      <c r="H20" s="27" t="s">
        <v>79</v>
      </c>
    </row>
    <row r="21" spans="7:8" ht="13.5">
      <c r="G21" s="27">
        <v>43</v>
      </c>
      <c r="H21" s="27" t="s">
        <v>80</v>
      </c>
    </row>
    <row r="22" spans="7:8" ht="13.5">
      <c r="G22" s="27">
        <v>44</v>
      </c>
      <c r="H22" s="27"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2023-02-24T13:11:20Z</dcterms:modified>
  <cp:category/>
  <cp:version/>
  <cp:contentType/>
  <cp:contentStatus/>
</cp:coreProperties>
</file>